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UAWEI\Desktop\"/>
    </mc:Choice>
  </mc:AlternateContent>
  <bookViews>
    <workbookView xWindow="-108" yWindow="-108" windowWidth="23256" windowHeight="12456"/>
  </bookViews>
  <sheets>
    <sheet name="G-18  " sheetId="5" r:id="rId1"/>
    <sheet name="G-22" sheetId="17" r:id="rId2"/>
    <sheet name="G-26" sheetId="18" r:id="rId3"/>
    <sheet name="Plan del curso" sheetId="19" r:id="rId4"/>
    <sheet name="Formato Califs." sheetId="20" r:id="rId5"/>
    <sheet name="Califs." sheetId="21" r:id="rId6"/>
    <sheet name="Temas" sheetId="22" r:id="rId7"/>
  </sheets>
  <definedNames>
    <definedName name="_xlnm._FilterDatabase" localSheetId="0" hidden="1">'G-18  '!$B$1:$AM$299</definedName>
    <definedName name="_xlnm._FilterDatabase" localSheetId="1" hidden="1">'G-22'!$B$1:$AK$283</definedName>
    <definedName name="_xlnm._FilterDatabase" localSheetId="2" hidden="1">'G-26'!$B$1:$AL$299</definedName>
    <definedName name="_xlnm.Print_Area" localSheetId="5">'Califs.'!$A$1:$Q$45</definedName>
    <definedName name="_xlnm.Print_Area" localSheetId="4">'Formato Califs.'!$B$16:$U$60</definedName>
    <definedName name="_xlnm.Print_Area" localSheetId="0">'G-18  '!$A$3:$AK$55</definedName>
    <definedName name="_xlnm.Print_Area" localSheetId="6">Temas!$A$1:$Y$72</definedName>
  </definedNames>
  <calcPr calcId="152511"/>
</workbook>
</file>

<file path=xl/calcChain.xml><?xml version="1.0" encoding="utf-8"?>
<calcChain xmlns="http://schemas.openxmlformats.org/spreadsheetml/2006/main">
  <c r="P28" i="21" l="1"/>
  <c r="H14" i="21"/>
  <c r="H15" i="21" s="1"/>
  <c r="G14" i="21"/>
  <c r="G15" i="21" s="1"/>
  <c r="F14" i="21"/>
  <c r="F15" i="21" s="1"/>
  <c r="E14" i="21"/>
  <c r="E15" i="21" s="1"/>
  <c r="D14" i="21"/>
  <c r="I12" i="21"/>
  <c r="I11" i="21"/>
  <c r="I10" i="21"/>
  <c r="I9" i="21"/>
  <c r="I8" i="21"/>
  <c r="I7" i="21"/>
  <c r="I6" i="21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E14" i="20"/>
  <c r="E15" i="20" s="1"/>
  <c r="AJ45" i="18"/>
  <c r="AJ44" i="18"/>
  <c r="AJ43" i="18"/>
  <c r="AJ42" i="18"/>
  <c r="AJ41" i="18"/>
  <c r="AJ40" i="18"/>
  <c r="AJ39" i="18"/>
  <c r="AJ38" i="18"/>
  <c r="AJ37" i="18"/>
  <c r="AJ36" i="18"/>
  <c r="AJ35" i="18"/>
  <c r="AJ34" i="18"/>
  <c r="AJ33" i="18"/>
  <c r="AJ32" i="18"/>
  <c r="AJ31" i="18"/>
  <c r="AJ30" i="18"/>
  <c r="AJ29" i="18"/>
  <c r="AJ28" i="18"/>
  <c r="AJ26" i="18"/>
  <c r="AJ25" i="18"/>
  <c r="AJ24" i="18"/>
  <c r="AJ23" i="18"/>
  <c r="AJ22" i="18"/>
  <c r="AJ21" i="18"/>
  <c r="AJ20" i="18"/>
  <c r="AJ19" i="18"/>
  <c r="AJ18" i="18"/>
  <c r="AJ17" i="18"/>
  <c r="AJ16" i="18"/>
  <c r="AJ15" i="18"/>
  <c r="AJ14" i="18"/>
  <c r="AJ13" i="18"/>
  <c r="AJ12" i="18"/>
  <c r="AJ11" i="18"/>
  <c r="AJ10" i="18"/>
  <c r="AJ9" i="18"/>
  <c r="AJ8" i="18"/>
  <c r="AJ7" i="18"/>
  <c r="AJ6" i="18"/>
  <c r="AJ49" i="17"/>
  <c r="AJ48" i="17"/>
  <c r="AJ47" i="17"/>
  <c r="AJ46" i="17"/>
  <c r="AJ45" i="17"/>
  <c r="AJ44" i="17"/>
  <c r="AJ43" i="17"/>
  <c r="AJ42" i="17"/>
  <c r="AJ41" i="17"/>
  <c r="AJ40" i="17"/>
  <c r="AJ39" i="17"/>
  <c r="AJ38" i="17"/>
  <c r="AJ37" i="17"/>
  <c r="AJ36" i="17"/>
  <c r="AJ35" i="17"/>
  <c r="AJ34" i="17"/>
  <c r="AJ33" i="17"/>
  <c r="AJ32" i="17"/>
  <c r="AJ31" i="17"/>
  <c r="AJ30" i="17"/>
  <c r="AJ29" i="17"/>
  <c r="AJ28" i="17"/>
  <c r="AJ27" i="17"/>
  <c r="AJ26" i="17"/>
  <c r="AJ25" i="17"/>
  <c r="AJ24" i="17"/>
  <c r="AJ23" i="17"/>
  <c r="AJ22" i="17"/>
  <c r="AJ21" i="17"/>
  <c r="AJ20" i="17"/>
  <c r="AJ19" i="17"/>
  <c r="AJ18" i="17"/>
  <c r="AJ17" i="17"/>
  <c r="AJ16" i="17"/>
  <c r="AJ15" i="17"/>
  <c r="AJ14" i="17"/>
  <c r="AJ13" i="17"/>
  <c r="AJ12" i="17"/>
  <c r="AJ11" i="17"/>
  <c r="AJ10" i="17"/>
  <c r="AJ9" i="17"/>
  <c r="AJ8" i="17"/>
  <c r="AJ7" i="17"/>
  <c r="AJ6" i="17"/>
  <c r="AI46" i="5"/>
  <c r="AI45" i="5"/>
  <c r="AI44" i="5"/>
  <c r="AI43" i="5"/>
  <c r="AI42" i="5"/>
  <c r="AI41" i="5"/>
  <c r="AI40" i="5"/>
  <c r="AI39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I14" i="21" l="1"/>
  <c r="D15" i="21"/>
  <c r="I15" i="21" l="1"/>
</calcChain>
</file>

<file path=xl/comments1.xml><?xml version="1.0" encoding="utf-8"?>
<comments xmlns="http://schemas.openxmlformats.org/spreadsheetml/2006/main">
  <authors>
    <author>HUAWEI</author>
  </authors>
  <commentList>
    <comment ref="AF18" authorId="0" shapeId="0">
      <text>
        <r>
          <rPr>
            <b/>
            <sz val="9"/>
            <color indexed="81"/>
            <rFont val="Tahoma"/>
            <charset val="1"/>
          </rPr>
          <t xml:space="preserve">HUAWEI: Me avisaron que iban a estar fuera y que no podían hacer el examen en ese día
</t>
        </r>
      </text>
    </comment>
    <comment ref="AF22" authorId="0" shapeId="0">
      <text>
        <r>
          <rPr>
            <b/>
            <sz val="9"/>
            <color indexed="81"/>
            <rFont val="Tahoma"/>
            <charset val="1"/>
          </rPr>
          <t xml:space="preserve">HUAWEI: Me avisaron que iban a estar fuera y que no podían hacer el examen en ese día
</t>
        </r>
      </text>
    </comment>
  </commentList>
</comments>
</file>

<file path=xl/comments2.xml><?xml version="1.0" encoding="utf-8"?>
<comments xmlns="http://schemas.openxmlformats.org/spreadsheetml/2006/main">
  <authors>
    <author>HUAWEI</author>
  </authors>
  <commentList>
    <comment ref="AJ27" authorId="0" shapeId="0">
      <text>
        <r>
          <rPr>
            <b/>
            <sz val="9"/>
            <color indexed="81"/>
            <rFont val="Tahoma"/>
            <family val="2"/>
          </rPr>
          <t>HUAWEI:</t>
        </r>
        <r>
          <rPr>
            <sz val="9"/>
            <color indexed="81"/>
            <rFont val="Tahoma"/>
            <family val="2"/>
          </rPr>
          <t xml:space="preserve">
alumno que habló conmigo y por problemas de salud se dio de baja pero ya iniciado el semestre</t>
        </r>
      </text>
    </comment>
  </commentList>
</comments>
</file>

<file path=xl/sharedStrings.xml><?xml version="1.0" encoding="utf-8"?>
<sst xmlns="http://schemas.openxmlformats.org/spreadsheetml/2006/main" count="561" uniqueCount="369">
  <si>
    <t>Asignatura:</t>
  </si>
  <si>
    <t>1413 - INTRODUCCION A LA ECONOMIA</t>
  </si>
  <si>
    <t>Grupo:</t>
  </si>
  <si>
    <t>Profesor:</t>
  </si>
  <si>
    <t>MTRO JOSE ANTONIO LOPEZ CUESTA</t>
  </si>
  <si>
    <t>No. Prof:</t>
  </si>
  <si>
    <t>Fecha</t>
  </si>
  <si>
    <t xml:space="preserve"> </t>
  </si>
  <si>
    <t xml:space="preserve">Exámen  
1 Parcial  </t>
  </si>
  <si>
    <t xml:space="preserve">Exámen  
2 Parcial  </t>
  </si>
  <si>
    <t>Calif.
Final</t>
  </si>
  <si>
    <t>Agosto</t>
  </si>
  <si>
    <t>Septiembre</t>
  </si>
  <si>
    <t>Octubre</t>
  </si>
  <si>
    <t>Noviembre</t>
  </si>
  <si>
    <t>OLVERA NEGRETE KEVIN ADRIAN</t>
  </si>
  <si>
    <t>kevinolvera225@gmail.com</t>
  </si>
  <si>
    <t>ALVAREZ CISNEROS DIEGO EDUARDO</t>
  </si>
  <si>
    <t>bardockdiego14@gmail.com</t>
  </si>
  <si>
    <t>BARBOSA JUAN CRISTOFER DANIEL</t>
  </si>
  <si>
    <t>cristoferdanielbarbosa04@gmail.com</t>
  </si>
  <si>
    <t>BARRON RODRIGUEZ EDGAR ALEJANDRO</t>
  </si>
  <si>
    <t>edgar.barron.est32@gmail.com</t>
  </si>
  <si>
    <t>BOLAÑOS LOPEZ PAULA ITZEL</t>
  </si>
  <si>
    <t>itzellbollo24@gmail.com</t>
  </si>
  <si>
    <t>BRINGAS SANDOVAL JORGE LEONARDO</t>
  </si>
  <si>
    <t>j.leonardo.bringas@gmail.com</t>
  </si>
  <si>
    <t>CAMARENA RUBIO JUAN GABRIEL</t>
  </si>
  <si>
    <t>juga2401@gmail.com</t>
  </si>
  <si>
    <t>CAZARES GARCIA LUISA FERNANDA</t>
  </si>
  <si>
    <t>luisa_cazares@comunidad.unam.mx</t>
  </si>
  <si>
    <t>CHAVEZ HERRERA RICARDO</t>
  </si>
  <si>
    <t>ricardo03112006@gmail.com</t>
  </si>
  <si>
    <t>CRUZ GONZALEZ JOSE MANUEL</t>
  </si>
  <si>
    <t>josemanuel2020df@gmail.com</t>
  </si>
  <si>
    <t>CRUZ SALGADO JONATHAN ELISEO</t>
  </si>
  <si>
    <t>Joelcruszc@gmail.com</t>
  </si>
  <si>
    <t>DE JESUS GARCIA JANA KJEFTZIBA</t>
  </si>
  <si>
    <t>jana_dejesus@comunidad.unam.mx</t>
  </si>
  <si>
    <t>DURAN APANCO ARMANDO</t>
  </si>
  <si>
    <t>arduranap@gmail.com</t>
  </si>
  <si>
    <t>ESCALANTE TOLENTINO JOKABED ADAMARIS</t>
  </si>
  <si>
    <t>damarisescalante91@gmail.com</t>
  </si>
  <si>
    <t>ESQUIVEL CASTAÑEDA INGRID ALEXA</t>
  </si>
  <si>
    <t>esquivelalexa319@gmail.com</t>
  </si>
  <si>
    <t>GARCIA PARRA GAEL HUMBERTO</t>
  </si>
  <si>
    <t>humbertogaelgp@gmail.com</t>
  </si>
  <si>
    <t>HERNANDEZ HERNANDEZ SUSLY EMILY</t>
  </si>
  <si>
    <t>hernandezhernandezsuslyemily@gmail.com</t>
  </si>
  <si>
    <t>IBARRA DIAZ SEBASTIAN</t>
  </si>
  <si>
    <t>sebastian02092005@gmail.com</t>
  </si>
  <si>
    <t>MUÑOZ GARCIA VANIA</t>
  </si>
  <si>
    <t>vaniamunoz04@gmail.com</t>
  </si>
  <si>
    <t>NAVA AGUILAR ARTURO DAVID</t>
  </si>
  <si>
    <t>adna271729@gmail.com</t>
  </si>
  <si>
    <t>OROPEZA NUÑEZ MIGUEL ANTONIO</t>
  </si>
  <si>
    <t>migueloropezav69@gmail.com</t>
  </si>
  <si>
    <t>PENICHE VERDUZCO LUIS MANUEL</t>
  </si>
  <si>
    <t>luis2005pv@gmail.com</t>
  </si>
  <si>
    <t>PEÑALOZA ALVAREZ ALAN JAEL</t>
  </si>
  <si>
    <t>alanjael2006@gmail.com</t>
  </si>
  <si>
    <t>RODRIGUEZ ABREGO LUIS ANDRES</t>
  </si>
  <si>
    <t>rluisra.7@gmail.com</t>
  </si>
  <si>
    <t>RODRIGUEZ GONZALEZ ANAHI</t>
  </si>
  <si>
    <t>anahi28rg@gmail.com</t>
  </si>
  <si>
    <t>RODRIGUEZ HERNANDEZ MILTON EDUARDO</t>
  </si>
  <si>
    <t>cuentaescolar2004@gmail.com</t>
  </si>
  <si>
    <t>SALCEDO BONILLA DIEGO</t>
  </si>
  <si>
    <t>diegosalcedobonilla@gmail.com</t>
  </si>
  <si>
    <t>SANTIAGO GARCIA JAQUELINE</t>
  </si>
  <si>
    <t>santiagojaqui6@gmail.com</t>
  </si>
  <si>
    <t>VAZQUEZ VELEZ SANDRA DANIELA</t>
  </si>
  <si>
    <t>sandrathv22@gmail.com</t>
  </si>
  <si>
    <t>VICENCIO MONTIEL GAMALIEL</t>
  </si>
  <si>
    <t>gvicenciomontiel@gmail.com</t>
  </si>
  <si>
    <t>ALCANTARA PEREZ MARIANA</t>
  </si>
  <si>
    <t>ALVAREZ ORDOÑEZ MARIO AUGUSTO</t>
  </si>
  <si>
    <t>BAUTISTA CASTILLA CESAR</t>
  </si>
  <si>
    <t>CABALLERO CABRERA ADELLE ALEXA</t>
  </si>
  <si>
    <t>CANO BARRERA PAULINA</t>
  </si>
  <si>
    <t>CARRILLO SOLIS MOISES JAEL</t>
  </si>
  <si>
    <t>CHAVEZ NAVA DIEGO</t>
  </si>
  <si>
    <t>FLORES SOLANO DIEGO</t>
  </si>
  <si>
    <t>GARCIA BELTRAN EMILIANO MOISES</t>
  </si>
  <si>
    <t>GARCIA PANTALEON ERIK RODRIGO</t>
  </si>
  <si>
    <t>GOMEZ PEREZ LEONARDO</t>
  </si>
  <si>
    <t>GONZALEZ VILLANUEVA DIEGO</t>
  </si>
  <si>
    <t>GUTIERREZ GRAJALES ANGEL GABRIEL</t>
  </si>
  <si>
    <t>HERNANDEZ CANALES MELANIE</t>
  </si>
  <si>
    <t>HERNANDEZ CASTRO LAURA ISABEL</t>
  </si>
  <si>
    <t>HUERTA GUTIERREZ CRISTIAN</t>
  </si>
  <si>
    <t>LOPEZ ALQUICIRA EDER</t>
  </si>
  <si>
    <t>MARIANO MARTINEZ ALAN</t>
  </si>
  <si>
    <t>MEDINA LLEDIAS MANUEL ALEJANDRO</t>
  </si>
  <si>
    <t>PADRO MORA MITCHELLE SEBASTIAN</t>
  </si>
  <si>
    <t>PELAYO ESTRADA ALEJANDRO</t>
  </si>
  <si>
    <t>PEREZ CORTES NATALIA</t>
  </si>
  <si>
    <t>RAMIREZ ORTEGA CHRISTHIAN GUILLERMO</t>
  </si>
  <si>
    <t>RODRIGUEZ GARCIA SAORI JANITZI</t>
  </si>
  <si>
    <t>ROMERO FLORES PEDRO</t>
  </si>
  <si>
    <t>TELLEZ REYNA MARTIN</t>
  </si>
  <si>
    <t>TELLEZ TOBON EDUARDO ELIEZER</t>
  </si>
  <si>
    <t>VAZQUEZ VASALLO JUAN EMILIANO</t>
  </si>
  <si>
    <t>ZAIZAR AGUILAR PATRICIO</t>
  </si>
  <si>
    <t>ZAVALA HERNANDEZ CAMILA</t>
  </si>
  <si>
    <t>ZUÑIGA ARREGUIN EMILIO</t>
  </si>
  <si>
    <t>mariana0016ap@gmail.com</t>
  </si>
  <si>
    <t>mariounam96@gmail.com</t>
  </si>
  <si>
    <t>bautistac.cesar.p8@gmail.com</t>
  </si>
  <si>
    <t>adelle.caballeroc@gmail.com</t>
  </si>
  <si>
    <t>paulina.cano.barrera@gmail.com</t>
  </si>
  <si>
    <t>jaelkarrillo@gmail.com</t>
  </si>
  <si>
    <t>diegchv4@gmail.com</t>
  </si>
  <si>
    <t>diegofloressolano948@gmail.com</t>
  </si>
  <si>
    <t>emilianogarcia1d17@gmail.com</t>
  </si>
  <si>
    <t>ekgarciap@hotmail.com</t>
  </si>
  <si>
    <t>leonardo.gomezperez.enp5.179@gmail.com</t>
  </si>
  <si>
    <t>diego.gonzalez.v23@gmail.com</t>
  </si>
  <si>
    <t>gabrielgrajales123@gmail.com</t>
  </si>
  <si>
    <t>hmelanie0706@gmail.com</t>
  </si>
  <si>
    <t>isabel.castro_1306@comunidad.unam.mx</t>
  </si>
  <si>
    <t>huertacristian972@gmail.com</t>
  </si>
  <si>
    <t>ederlopezalquicira@gmail.com</t>
  </si>
  <si>
    <t>alanmariano78@gmail.com</t>
  </si>
  <si>
    <t>alexmedinalledias@gmail.com</t>
  </si>
  <si>
    <t>mitchellepadro05@gmail.com</t>
  </si>
  <si>
    <t>ape365d@gmail.com</t>
  </si>
  <si>
    <t>natypc2004@gmail.com</t>
  </si>
  <si>
    <t>christian.ramirez@fi.unam.edu</t>
  </si>
  <si>
    <t>rodriguez.garcia.saori10@gmail.com</t>
  </si>
  <si>
    <t>rf.p3dro@gmail.com</t>
  </si>
  <si>
    <t>martintr1202@gmail.com</t>
  </si>
  <si>
    <t>eduelitt@gmail.com</t>
  </si>
  <si>
    <t>juanemilianovv@gmail.com</t>
  </si>
  <si>
    <t>patozag23@gmail.com</t>
  </si>
  <si>
    <t>camilazavalahdz@gmail.com</t>
  </si>
  <si>
    <t>emzuarr@gmail.com</t>
  </si>
  <si>
    <t>BARRANCO VILLALBA DAYRA CRISTINA</t>
  </si>
  <si>
    <t>BRAVO MENDOZA VALERIA NICOLE</t>
  </si>
  <si>
    <t>CABRERA HERNANDEZ AMERICA INES</t>
  </si>
  <si>
    <t>CAMACHO SESEÑA EUNICE DIONE</t>
  </si>
  <si>
    <t>CANTERO CASTAÑEDA JULIO CESAR</t>
  </si>
  <si>
    <t>GALICIA BARRAGAN EDSON</t>
  </si>
  <si>
    <t>GALICIA MORALES ATZIN</t>
  </si>
  <si>
    <t>HERRERA LEZAMA FABRICIO DANIEL</t>
  </si>
  <si>
    <t>LOPEZ LOPEZ ALAN EDUARDO</t>
  </si>
  <si>
    <t>LOPEZ MONTELLANO ALBERTO</t>
  </si>
  <si>
    <t>LUZ CERON ISAAC ALBERTO</t>
  </si>
  <si>
    <t>MURRIETA ABURTO ALBERTO DAVID</t>
  </si>
  <si>
    <t>NAVA CARRILLO CRISTOPHER</t>
  </si>
  <si>
    <t>ONOFRE GUTIERREZ GUILLERMO ANGEL</t>
  </si>
  <si>
    <t>ORTIZ BONILLA JAVIER</t>
  </si>
  <si>
    <t>OSNAYA VALENCIA VICTOR DAMIAN</t>
  </si>
  <si>
    <t>PEREZ JAIME URIEL</t>
  </si>
  <si>
    <t>RAMIREZ GARCIA ANTONIO URIAN</t>
  </si>
  <si>
    <t>RIOS RIVERA ALEJANDRO</t>
  </si>
  <si>
    <t>ROMERO SALDIVAR ALIN</t>
  </si>
  <si>
    <t>ROSALES CARRILLO SANDRA LUCERO</t>
  </si>
  <si>
    <t>ROSAS RIVERA JUAN CARLOS</t>
  </si>
  <si>
    <t>ROSAS VARGAS FERNANDO RICARDO</t>
  </si>
  <si>
    <t>SOLIS ROCHA ARMANDO</t>
  </si>
  <si>
    <t>URBINA VIDAL CAMILA</t>
  </si>
  <si>
    <t>VELASCO ZEMPOALTECA SANTIAGO</t>
  </si>
  <si>
    <t>VERGARA REYES GILBERTO</t>
  </si>
  <si>
    <t>dayrabarrancov05@gmail.com</t>
  </si>
  <si>
    <t>valerianicolemendoza186@gmail.com</t>
  </si>
  <si>
    <t>inesot9@gmail.com</t>
  </si>
  <si>
    <t>dioneseset@gmail.com</t>
  </si>
  <si>
    <t>cesaruco01@gmail.com</t>
  </si>
  <si>
    <t>edyylike@gmail.com</t>
  </si>
  <si>
    <t>atzingalicia705@gmail.com</t>
  </si>
  <si>
    <t>fabricioherreralezama@gmail.com</t>
  </si>
  <si>
    <t>alanel.lopez@outlook.com</t>
  </si>
  <si>
    <t>alberto090206@gmail.com</t>
  </si>
  <si>
    <t>isaacalbertoluzceron@gmail.com</t>
  </si>
  <si>
    <t>murrietaaburtodavid@gmail.com</t>
  </si>
  <si>
    <t>fergta.11@gmail.com</t>
  </si>
  <si>
    <t>onofreg.guillermoa.p8@gmail.com</t>
  </si>
  <si>
    <t>javierort0107@gmail.com</t>
  </si>
  <si>
    <t>osnayavalencia@gmail.com</t>
  </si>
  <si>
    <t>jaimeurielp777@gmail.com</t>
  </si>
  <si>
    <t>antonioramirezg55@gmail.com</t>
  </si>
  <si>
    <t>alejandrorios.r69@gmail.com</t>
  </si>
  <si>
    <t>aylin_romero17@icloud.com</t>
  </si>
  <si>
    <t>sandrarosales072@gmail.com</t>
  </si>
  <si>
    <t>rosasriverajuan030504@gmail.com</t>
  </si>
  <si>
    <t>fer.ric487@gmail.com</t>
  </si>
  <si>
    <t>armandosolisrocha4@gmail.com</t>
  </si>
  <si>
    <t>urbinavidalcamila@gmail.com</t>
  </si>
  <si>
    <t>gotisaan04@gmail.com</t>
  </si>
  <si>
    <t>gilsrl2005@gmail.com</t>
  </si>
  <si>
    <t>G - 18               15:00 - 17:00                 Salon 105</t>
  </si>
  <si>
    <t>Trabajo</t>
  </si>
  <si>
    <t>Clase #</t>
  </si>
  <si>
    <t>T E M A S</t>
  </si>
  <si>
    <t>Presentación del profesor, del temario, de las reglas de clase e introducción de los alumnos</t>
  </si>
  <si>
    <t>Continuación punto anterior y arranque del curso con el estudio de la Etapa Primitiva</t>
  </si>
  <si>
    <t>Esclavismo, Feudalismo, Mercantilismo e inicio de Capitalismo</t>
  </si>
  <si>
    <t>Continuación tema anterior</t>
  </si>
  <si>
    <t>Capitalismo (Revolución Industrial, nueva forma de producción masiva)</t>
  </si>
  <si>
    <t>Fin de Capitalismo, Comunismo, Socialismo, Neoliberalismo y Globalización</t>
  </si>
  <si>
    <t>Inicio de Micro Economía, definición, concepto y modelos de mercados</t>
  </si>
  <si>
    <t>Continuación de mercados y tipo de bienes *** 5 factores de la producción***</t>
  </si>
  <si>
    <t>Continuación punto anterior</t>
  </si>
  <si>
    <t>Teoría de la Utilidad</t>
  </si>
  <si>
    <t>Ejercicio de Utilidad Marginal y Total y punto de maximización del consumidor</t>
  </si>
  <si>
    <t>Curvas Indiferencia, Elasticidades y ensayo de examen y aclaración dudas</t>
  </si>
  <si>
    <t>Inicio de Macro Economía, definición y mención de los conceptos Macro fundamentales</t>
  </si>
  <si>
    <t>Análisis de Inflación, Crecimiento Económico y Desempleo</t>
  </si>
  <si>
    <t>Calendario de clases de Economía  Semestre 2026 - 2</t>
  </si>
  <si>
    <t>Formato para calificar presentaciones</t>
  </si>
  <si>
    <t xml:space="preserve">#  Equipo G- </t>
  </si>
  <si>
    <t>Presentación Personal</t>
  </si>
  <si>
    <t>Uso de Muletillas no!  este!  eh!!</t>
  </si>
  <si>
    <t>Uso del tono de la voz</t>
  </si>
  <si>
    <t>Viendo al  público ?</t>
  </si>
  <si>
    <t>Trabajo en Equipo</t>
  </si>
  <si>
    <t>Conocimiento del tema</t>
  </si>
  <si>
    <t>Manejo del tiempo</t>
  </si>
  <si>
    <t xml:space="preserve">Total puntos   jueces </t>
  </si>
  <si>
    <t>Promedio</t>
  </si>
  <si>
    <t>Será a partir de las 3 pm y estarán todos los alumnos durante toda la sesión</t>
  </si>
  <si>
    <t>Cada presentación será de  12 minutos y cada tema tendrá un equipo expositor</t>
  </si>
  <si>
    <t>El trabajo escrito será de máximo 12 hojas por equipo</t>
  </si>
  <si>
    <t>Cada equipo podra tener  máximo 8 alumnos y podrán exponer todos</t>
  </si>
  <si>
    <t xml:space="preserve">Recuerden poner una carátula a su trabajo en donde mencionen: los nombres de los integrantes de su equipo, grupo al que pertenecen, </t>
  </si>
  <si>
    <t>el nombre del trabajo, etc.etc.</t>
  </si>
  <si>
    <t>IMPORTANTE: quiero sus comentarios y conclusiones sobre el trabajo y su investigación (puede ser por equipo y/o individual).</t>
  </si>
  <si>
    <t>T E M A S :</t>
  </si>
  <si>
    <t>Eq.</t>
  </si>
  <si>
    <t>Historia de las Devaluaciones en México</t>
  </si>
  <si>
    <t>Papel turismo en México</t>
  </si>
  <si>
    <t>Variables Macroeconómicas</t>
  </si>
  <si>
    <t>Economía Informal en México</t>
  </si>
  <si>
    <t>Tratado comercial de la  Unión Europea</t>
  </si>
  <si>
    <t>Países Bric y Washignton Concensus</t>
  </si>
  <si>
    <t>Maquiladoras en México</t>
  </si>
  <si>
    <t>Banco de México, historia y funciones</t>
  </si>
  <si>
    <t>Impacto de las redes sociales en el comportamiento del consumidor</t>
  </si>
  <si>
    <t>Objetivos del milenio</t>
  </si>
  <si>
    <t>Analisis e historia de la inflación desde el banco de México. ¿Qué es la inflación adyacente y no adyacente? y Pronósticos de la inflación del banco de México vs realidad.</t>
  </si>
  <si>
    <t>Desarrollo Estabilizador en México</t>
  </si>
  <si>
    <t>Maquiladoras en el mundo</t>
  </si>
  <si>
    <t>Este trabajo tendrá un peso de 15% sobre la calificación final</t>
  </si>
  <si>
    <t>1er. Examen parcial (Sistemas Económicos y Microeconomía), 35% de peso sobre la calificación final</t>
  </si>
  <si>
    <t>Presentación en Auditorio Barros Sierra,  15% de peso sobre la calificación final</t>
  </si>
  <si>
    <t>2do. Examen parcial (Macroeconomía, Políticas Macroeconómicas y Tendencias económicas), 50% de peso sobre la calificación final</t>
  </si>
  <si>
    <t>G - 22    17:00 - 19:00                 Salon 101</t>
  </si>
  <si>
    <t>G - 26           19:00 - 21:00                 Salon 101</t>
  </si>
  <si>
    <t>Entrega de resultados, cumplimiento de expectativas y cierre curso</t>
  </si>
  <si>
    <r>
      <t xml:space="preserve">La presentación del trabajo será el:  </t>
    </r>
    <r>
      <rPr>
        <b/>
        <sz val="12"/>
        <rFont val="Arial"/>
        <family val="2"/>
      </rPr>
      <t>14 de Mayo del 2026 en el auditorio Javier Barros Sierra</t>
    </r>
  </si>
  <si>
    <t>#  Equipo G-</t>
  </si>
  <si>
    <t>Suma</t>
  </si>
  <si>
    <t xml:space="preserve">Total puntos    jueces </t>
  </si>
  <si>
    <t xml:space="preserve">#  Equipo </t>
  </si>
  <si>
    <t>Viendo al pizarrón ?</t>
  </si>
  <si>
    <t xml:space="preserve">Total puntos jueces </t>
  </si>
  <si>
    <t>Tema: Historia de las devaluaciones en México</t>
  </si>
  <si>
    <t>Tema: Papel turismo en México</t>
  </si>
  <si>
    <t>Tema:  Variables Macroeconómicas</t>
  </si>
  <si>
    <t xml:space="preserve">Equipo #   1            </t>
  </si>
  <si>
    <t xml:space="preserve">Equipo #    2            </t>
  </si>
  <si>
    <t xml:space="preserve">Equipo #   3         </t>
  </si>
  <si>
    <t>Uso Muletillas no!  este!  eh!!</t>
  </si>
  <si>
    <t>Viendo al público?</t>
  </si>
  <si>
    <t>Tema: Economía Informal en México</t>
  </si>
  <si>
    <t>Tema:  Unión Europea</t>
  </si>
  <si>
    <t xml:space="preserve">Tema: Países Bric y Consenso de Washington </t>
  </si>
  <si>
    <t xml:space="preserve">Equipo #    4       </t>
  </si>
  <si>
    <t xml:space="preserve">Equipo #   5             </t>
  </si>
  <si>
    <t xml:space="preserve">Equipo #   6         </t>
  </si>
  <si>
    <t>Tema: MAQUILADORAS MEXICO</t>
  </si>
  <si>
    <t>Tema: Historia y funciones del Banco de México</t>
  </si>
  <si>
    <t>Tema:  Impacto de redes sociales en el consumidor</t>
  </si>
  <si>
    <t xml:space="preserve">Equipo #    7          </t>
  </si>
  <si>
    <t xml:space="preserve">Equipo #  8            </t>
  </si>
  <si>
    <t>Equipo #  9</t>
  </si>
  <si>
    <t>Tema: Objetivos del milenio</t>
  </si>
  <si>
    <t>Tema: Analisis e historia de la inflación desde el banco de México.</t>
  </si>
  <si>
    <t>Tema: Desarrollo Estabilizador en México</t>
  </si>
  <si>
    <t xml:space="preserve">Equipo #   10          </t>
  </si>
  <si>
    <t>Equipo #  11</t>
  </si>
  <si>
    <t>Equipo #  12</t>
  </si>
  <si>
    <t xml:space="preserve">Países Bric </t>
  </si>
  <si>
    <t>ALVAREZ CORTES ALLFADIR JOURDAIN</t>
  </si>
  <si>
    <t>alfadir_1099@hotmail.com</t>
  </si>
  <si>
    <t>FLORES HERNANDEZ EDUARDO</t>
  </si>
  <si>
    <t>eduflhe041@gmail.com</t>
  </si>
  <si>
    <t>GUTIERREZ CASTILLO ULYSES EMILIANO</t>
  </si>
  <si>
    <t>ulyemi53@gmail.com</t>
  </si>
  <si>
    <t>MARES MONTOYA IKEER</t>
  </si>
  <si>
    <t>ikeerm23@gmail.com</t>
  </si>
  <si>
    <t>MONDRAGON FAUSTINO JACQUELINE</t>
  </si>
  <si>
    <t>jackymondragon8@gmail.com</t>
  </si>
  <si>
    <t>PORTAL JIMENEZ CRISTIAN EMANUEL</t>
  </si>
  <si>
    <t>portaljcristian23@gmail.com</t>
  </si>
  <si>
    <t>RUEDA DE OLIVEIRA CHUN SHIK</t>
  </si>
  <si>
    <t>chunshikdeoliveira@gmail.com</t>
  </si>
  <si>
    <t>DIAZ DIAZ EDGAR ENRIQUE</t>
  </si>
  <si>
    <t>GARCIA CHAPARRO GABRIELA</t>
  </si>
  <si>
    <t>GONZALEZ FRANCISCO MARIA DE LOURDES</t>
  </si>
  <si>
    <t>GONZALEZ VARGAS YOLANDA NEPTALI</t>
  </si>
  <si>
    <t>HERNANDEZ MEJIA MAIA SOFIA</t>
  </si>
  <si>
    <t>MENDOZA ZALDIVAR ZAYMA ARACELI</t>
  </si>
  <si>
    <t>OCADIZ SALAZAR RICARDO IVAN</t>
  </si>
  <si>
    <t>VARGAS VAZQUEZ ADAN LEONARDO</t>
  </si>
  <si>
    <t>FLORES AMBROSIO JOSE ISAAC</t>
  </si>
  <si>
    <t>eddiaz467@gmail.com</t>
  </si>
  <si>
    <t>garciac.gabriela.p8@gmail.com</t>
  </si>
  <si>
    <t>malogonfran@gmail.com</t>
  </si>
  <si>
    <t>yolanda.ngv@gmail.com</t>
  </si>
  <si>
    <t>maiaheme44@gmail.com</t>
  </si>
  <si>
    <t>zaymazm@gmail.com</t>
  </si>
  <si>
    <t>rivan.ocadiz@gmail.com</t>
  </si>
  <si>
    <t>adanvargasunam@gmail.com</t>
  </si>
  <si>
    <t>-; isaacfoa@gmail.com</t>
  </si>
  <si>
    <t xml:space="preserve">                   ASISTIENDO A CLASE PARA EXTRAORDINARIO ASDRI</t>
  </si>
  <si>
    <t>CASTILLO PERALTA KEVIN</t>
  </si>
  <si>
    <t>CRUZ SANDOVAL KARINA</t>
  </si>
  <si>
    <t>DEL CARMEN RODRIGUEZ DANIEL</t>
  </si>
  <si>
    <t>ESCOBAR HERNANDEZ MIGUEL ANGEL</t>
  </si>
  <si>
    <t>FRANCO CABALLERO RAUL SEBASTIAN</t>
  </si>
  <si>
    <t>GOMEZ VARELA DANIEL IMANOL</t>
  </si>
  <si>
    <t>LEON CRUZ ELIAB ELIAS</t>
  </si>
  <si>
    <t>LORENZO SANCHEZ JOSE ANTONIO</t>
  </si>
  <si>
    <t>MACIAS HERNANDEZ DANIEL</t>
  </si>
  <si>
    <t>MEZA LUNA EMILIO</t>
  </si>
  <si>
    <t>ROJAS TORRES EMMANUEL</t>
  </si>
  <si>
    <t>ROMAN RODRIGUEZ VICTOR HUGO</t>
  </si>
  <si>
    <t>SALGADO SOTELO ANA REGINA</t>
  </si>
  <si>
    <t>SEVERIANO GABINO LUIS ENRIQUE</t>
  </si>
  <si>
    <t>kevincperalta@gmail.com</t>
  </si>
  <si>
    <t>karinacsandoval8@gmail.com</t>
  </si>
  <si>
    <t>delcarmendaniel615@gmail.com</t>
  </si>
  <si>
    <t>miguel.es.hz98@gmail.com</t>
  </si>
  <si>
    <t>sebasfrancsa@gmail.com</t>
  </si>
  <si>
    <t>dagova194@gmail.com</t>
  </si>
  <si>
    <t>leondeelias@gmail.com</t>
  </si>
  <si>
    <t>antoni.sanch03@gmail.com</t>
  </si>
  <si>
    <t>smokem71@gmail.com</t>
  </si>
  <si>
    <t>emilio.me.luna@gmail.com</t>
  </si>
  <si>
    <t>er6750311@gmail.com</t>
  </si>
  <si>
    <t>victorhugo10.vr@comunidad.unam.mx</t>
  </si>
  <si>
    <t>annesalgado2@gmail.com</t>
  </si>
  <si>
    <t>kike.271001.gabino@gmail.com</t>
  </si>
  <si>
    <t>NP</t>
  </si>
  <si>
    <t>Inicio</t>
  </si>
  <si>
    <t xml:space="preserve">T E M A S </t>
  </si>
  <si>
    <t xml:space="preserve">Analisis e historia de la inflación desde el banco de México. </t>
  </si>
  <si>
    <t xml:space="preserve">¿Qué es la inflación adyacente y no adyacente? </t>
  </si>
  <si>
    <t>y Pronósticos de la inflación del banco de México vs realidad.</t>
  </si>
  <si>
    <t>3.05  -  3.20</t>
  </si>
  <si>
    <t>3.25  -  3.40</t>
  </si>
  <si>
    <t>3.45  -  4.00</t>
  </si>
  <si>
    <t>4.05  -  4.20</t>
  </si>
  <si>
    <t>4.25  -  4.40</t>
  </si>
  <si>
    <t>4.45  -  5.00</t>
  </si>
  <si>
    <t>5.05  -  5.20</t>
  </si>
  <si>
    <t>5.30  -  5.45</t>
  </si>
  <si>
    <t>5.50  -  6.05</t>
  </si>
  <si>
    <t>6.10  -  6.25</t>
  </si>
  <si>
    <t>6.30  -  6.45</t>
  </si>
  <si>
    <t>6.50  -  7.05</t>
  </si>
  <si>
    <t>RECESO 10 MINUTOS</t>
  </si>
  <si>
    <t>Analisis e historia de la inflación desde el banco de México.</t>
  </si>
  <si>
    <t>¿Qué es la inflación adyacente y no adyacente? y Pronósticos de la inflación del banco de México vs realidad.</t>
  </si>
  <si>
    <t>Platica Tarjetas de Crédito Titanic mexicano, análisis de una crisis económica</t>
  </si>
  <si>
    <t>Continuación punto anterior.</t>
  </si>
  <si>
    <t>Aspectos macroeconómicos deseables en un país y Demanda Agregada y Cíclos Económicos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</si>
</sst>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00"/>
    <numFmt numFmtId="166" formatCode="hh:mm:ss;@"/>
  </numFmts>
  <fonts count="33" x14ac:knownFonts="1">
    <font>
      <sz val="11"/>
      <color rgb="FF000000"/>
      <name val="Calibri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2"/>
      <color rgb="FF222222"/>
      <name val="Arial"/>
      <family val="2"/>
    </font>
    <font>
      <b/>
      <sz val="11"/>
      <color rgb="FF000000"/>
      <name val="Calibri"/>
      <family val="2"/>
    </font>
    <font>
      <b/>
      <sz val="16"/>
      <name val="Arial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sz val="18"/>
      <color rgb="FF000000"/>
      <name val="Calibri"/>
      <family val="2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color rgb="FF222222"/>
      <name val="Arial"/>
      <family val="2"/>
    </font>
    <font>
      <sz val="16"/>
      <name val="Arial"/>
      <family val="2"/>
    </font>
    <font>
      <b/>
      <i/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  <font>
      <b/>
      <sz val="24"/>
      <name val="Arial"/>
      <family val="2"/>
    </font>
    <font>
      <b/>
      <sz val="24"/>
      <color rgb="FF000000"/>
      <name val="Calibri"/>
      <family val="2"/>
    </font>
    <font>
      <b/>
      <i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EDEDE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2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9" fontId="3" fillId="0" borderId="13" xfId="1" applyFont="1" applyFill="1" applyBorder="1" applyAlignment="1">
      <alignment horizontal="center"/>
    </xf>
    <xf numFmtId="164" fontId="3" fillId="0" borderId="13" xfId="1" applyNumberFormat="1" applyFont="1" applyFill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5" fontId="3" fillId="0" borderId="13" xfId="0" applyNumberFormat="1" applyFont="1" applyBorder="1" applyAlignment="1">
      <alignment horizontal="center" vertical="center" wrapText="1"/>
    </xf>
    <xf numFmtId="15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12" fillId="0" borderId="16" xfId="0" applyFont="1" applyFill="1" applyBorder="1" applyAlignment="1"/>
    <xf numFmtId="0" fontId="12" fillId="0" borderId="1" xfId="0" applyFont="1" applyFill="1" applyBorder="1" applyAlignment="1"/>
    <xf numFmtId="0" fontId="4" fillId="0" borderId="1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6" fillId="0" borderId="0" xfId="0" applyFont="1" applyFill="1"/>
    <xf numFmtId="0" fontId="4" fillId="0" borderId="2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0" fillId="0" borderId="0" xfId="0" applyFill="1"/>
    <xf numFmtId="0" fontId="0" fillId="0" borderId="1" xfId="0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3" fillId="0" borderId="13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5" borderId="1" xfId="0" applyFont="1" applyFill="1" applyBorder="1" applyAlignment="1">
      <alignment horizontal="center"/>
    </xf>
    <xf numFmtId="14" fontId="21" fillId="5" borderId="1" xfId="0" applyNumberFormat="1" applyFont="1" applyFill="1" applyBorder="1" applyAlignment="1">
      <alignment horizontal="center"/>
    </xf>
    <xf numFmtId="0" fontId="21" fillId="5" borderId="1" xfId="0" applyFont="1" applyFill="1" applyBorder="1"/>
    <xf numFmtId="0" fontId="21" fillId="2" borderId="1" xfId="0" applyFont="1" applyFill="1" applyBorder="1" applyAlignment="1">
      <alignment horizontal="center"/>
    </xf>
    <xf numFmtId="14" fontId="21" fillId="2" borderId="1" xfId="0" applyNumberFormat="1" applyFont="1" applyFill="1" applyBorder="1" applyAlignment="1">
      <alignment horizontal="center"/>
    </xf>
    <xf numFmtId="0" fontId="21" fillId="2" borderId="1" xfId="0" applyFont="1" applyFill="1" applyBorder="1"/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14" fontId="21" fillId="0" borderId="1" xfId="0" applyNumberFormat="1" applyFont="1" applyFill="1" applyBorder="1" applyAlignment="1">
      <alignment horizontal="center"/>
    </xf>
    <xf numFmtId="166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/>
    <xf numFmtId="166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6" xfId="0" applyFont="1" applyBorder="1" applyAlignment="1">
      <alignment horizontal="center"/>
    </xf>
    <xf numFmtId="0" fontId="22" fillId="0" borderId="7" xfId="0" applyFont="1" applyBorder="1" applyAlignment="1">
      <alignment horizontal="left" wrapText="1"/>
    </xf>
    <xf numFmtId="0" fontId="22" fillId="0" borderId="0" xfId="0" applyFont="1" applyAlignment="1">
      <alignment horizontal="left" wrapText="1"/>
    </xf>
    <xf numFmtId="0" fontId="22" fillId="0" borderId="28" xfId="0" applyFont="1" applyBorder="1" applyAlignment="1">
      <alignment horizontal="left" wrapText="1"/>
    </xf>
    <xf numFmtId="0" fontId="22" fillId="0" borderId="29" xfId="0" applyFont="1" applyBorder="1" applyAlignment="1">
      <alignment horizontal="left"/>
    </xf>
    <xf numFmtId="0" fontId="22" fillId="0" borderId="8" xfId="0" applyFont="1" applyBorder="1" applyAlignment="1">
      <alignment horizontal="left" wrapText="1"/>
    </xf>
    <xf numFmtId="0" fontId="22" fillId="0" borderId="9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2" fontId="3" fillId="0" borderId="30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11" fillId="0" borderId="0" xfId="0" applyFont="1"/>
    <xf numFmtId="0" fontId="4" fillId="0" borderId="13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1" fontId="9" fillId="0" borderId="20" xfId="0" applyNumberFormat="1" applyFont="1" applyFill="1" applyBorder="1" applyAlignment="1">
      <alignment horizontal="center" vertical="center"/>
    </xf>
    <xf numFmtId="0" fontId="2" fillId="0" borderId="0" xfId="0" applyFont="1"/>
    <xf numFmtId="0" fontId="12" fillId="0" borderId="0" xfId="0" applyFont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Border="1"/>
    <xf numFmtId="0" fontId="22" fillId="0" borderId="8" xfId="0" applyFont="1" applyBorder="1" applyAlignment="1">
      <alignment horizontal="center"/>
    </xf>
    <xf numFmtId="0" fontId="0" fillId="0" borderId="0" xfId="0" applyAlignment="1">
      <alignment horizontal="left"/>
    </xf>
    <xf numFmtId="0" fontId="22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22" fillId="0" borderId="11" xfId="0" applyNumberFormat="1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2" fontId="22" fillId="0" borderId="9" xfId="0" applyNumberFormat="1" applyFont="1" applyBorder="1" applyAlignment="1">
      <alignment horizontal="center"/>
    </xf>
    <xf numFmtId="2" fontId="22" fillId="0" borderId="10" xfId="0" applyNumberFormat="1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3" fillId="0" borderId="30" xfId="0" applyFont="1" applyBorder="1" applyAlignment="1">
      <alignment horizontal="center"/>
    </xf>
    <xf numFmtId="0" fontId="23" fillId="0" borderId="27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25" fillId="0" borderId="0" xfId="0" applyFont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3" borderId="16" xfId="0" applyFill="1" applyBorder="1"/>
    <xf numFmtId="0" fontId="0" fillId="4" borderId="16" xfId="0" applyFill="1" applyBorder="1"/>
    <xf numFmtId="0" fontId="0" fillId="0" borderId="16" xfId="0" applyBorder="1"/>
    <xf numFmtId="1" fontId="9" fillId="0" borderId="16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3" borderId="31" xfId="0" applyFill="1" applyBorder="1"/>
    <xf numFmtId="0" fontId="0" fillId="4" borderId="20" xfId="0" applyFill="1" applyBorder="1"/>
    <xf numFmtId="0" fontId="0" fillId="3" borderId="20" xfId="0" applyFill="1" applyBorder="1"/>
    <xf numFmtId="0" fontId="2" fillId="0" borderId="20" xfId="2" applyFont="1" applyFill="1" applyBorder="1"/>
    <xf numFmtId="0" fontId="2" fillId="0" borderId="20" xfId="0" applyFont="1" applyFill="1" applyBorder="1" applyAlignment="1"/>
    <xf numFmtId="0" fontId="24" fillId="0" borderId="32" xfId="0" applyFont="1" applyFill="1" applyBorder="1"/>
    <xf numFmtId="0" fontId="0" fillId="3" borderId="8" xfId="0" applyFill="1" applyBorder="1" applyAlignment="1"/>
    <xf numFmtId="0" fontId="0" fillId="3" borderId="22" xfId="0" applyFill="1" applyBorder="1" applyAlignment="1"/>
    <xf numFmtId="0" fontId="0" fillId="0" borderId="22" xfId="0" applyFill="1" applyBorder="1" applyAlignment="1"/>
    <xf numFmtId="0" fontId="2" fillId="0" borderId="22" xfId="0" applyFont="1" applyFill="1" applyBorder="1" applyAlignment="1"/>
    <xf numFmtId="0" fontId="11" fillId="0" borderId="6" xfId="0" applyFont="1" applyFill="1" applyBorder="1"/>
    <xf numFmtId="0" fontId="4" fillId="0" borderId="33" xfId="0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2" fontId="4" fillId="0" borderId="22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33" xfId="0" applyNumberFormat="1" applyFont="1" applyFill="1" applyBorder="1" applyAlignment="1">
      <alignment horizontal="center" vertical="center"/>
    </xf>
    <xf numFmtId="2" fontId="4" fillId="0" borderId="21" xfId="0" applyNumberFormat="1" applyFont="1" applyFill="1" applyBorder="1" applyAlignment="1">
      <alignment horizontal="center" vertical="center"/>
    </xf>
    <xf numFmtId="0" fontId="0" fillId="3" borderId="20" xfId="0" applyFill="1" applyBorder="1" applyAlignment="1"/>
    <xf numFmtId="0" fontId="2" fillId="0" borderId="20" xfId="2" applyFill="1" applyBorder="1"/>
    <xf numFmtId="0" fontId="2" fillId="0" borderId="32" xfId="2" applyFill="1" applyBorder="1"/>
    <xf numFmtId="0" fontId="26" fillId="3" borderId="28" xfId="0" applyFont="1" applyFill="1" applyBorder="1" applyAlignment="1">
      <alignment horizontal="left"/>
    </xf>
    <xf numFmtId="0" fontId="0" fillId="0" borderId="6" xfId="0" applyFill="1" applyBorder="1" applyAlignment="1"/>
    <xf numFmtId="0" fontId="0" fillId="3" borderId="20" xfId="0" applyFill="1" applyBorder="1" applyAlignment="1">
      <alignment horizontal="left" vertical="center" wrapText="1"/>
    </xf>
    <xf numFmtId="0" fontId="2" fillId="0" borderId="20" xfId="2" applyFill="1" applyBorder="1" applyAlignment="1">
      <alignment horizontal="left"/>
    </xf>
    <xf numFmtId="0" fontId="2" fillId="0" borderId="20" xfId="0" applyFont="1" applyFill="1" applyBorder="1" applyAlignment="1">
      <alignment horizontal="left"/>
    </xf>
    <xf numFmtId="0" fontId="11" fillId="0" borderId="32" xfId="0" applyFont="1" applyFill="1" applyBorder="1"/>
    <xf numFmtId="0" fontId="0" fillId="3" borderId="22" xfId="0" applyFill="1" applyBorder="1" applyAlignment="1">
      <alignment horizontal="left" vertical="center" wrapText="1"/>
    </xf>
    <xf numFmtId="0" fontId="0" fillId="0" borderId="22" xfId="0" applyFill="1" applyBorder="1" applyAlignment="1">
      <alignment horizontal="left"/>
    </xf>
    <xf numFmtId="0" fontId="2" fillId="0" borderId="22" xfId="0" applyFont="1" applyFill="1" applyBorder="1" applyAlignment="1">
      <alignment horizontal="left"/>
    </xf>
    <xf numFmtId="0" fontId="0" fillId="7" borderId="22" xfId="0" applyFill="1" applyBorder="1" applyAlignment="1"/>
    <xf numFmtId="0" fontId="0" fillId="7" borderId="20" xfId="0" applyFill="1" applyBorder="1"/>
    <xf numFmtId="0" fontId="12" fillId="2" borderId="16" xfId="0" applyFont="1" applyFill="1" applyBorder="1" applyAlignment="1"/>
    <xf numFmtId="0" fontId="12" fillId="2" borderId="1" xfId="0" applyFont="1" applyFill="1" applyBorder="1" applyAlignment="1"/>
    <xf numFmtId="0" fontId="4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7" borderId="20" xfId="0" applyFill="1" applyBorder="1" applyAlignment="1"/>
    <xf numFmtId="0" fontId="0" fillId="7" borderId="16" xfId="0" applyFill="1" applyBorder="1"/>
    <xf numFmtId="0" fontId="0" fillId="8" borderId="22" xfId="0" applyFill="1" applyBorder="1" applyAlignment="1"/>
    <xf numFmtId="0" fontId="0" fillId="8" borderId="20" xfId="0" applyFill="1" applyBorder="1"/>
    <xf numFmtId="0" fontId="0" fillId="8" borderId="16" xfId="0" applyFill="1" applyBorder="1"/>
    <xf numFmtId="0" fontId="12" fillId="9" borderId="1" xfId="0" applyFont="1" applyFill="1" applyBorder="1" applyAlignment="1"/>
    <xf numFmtId="0" fontId="4" fillId="9" borderId="1" xfId="0" applyFont="1" applyFill="1" applyBorder="1" applyAlignment="1">
      <alignment horizontal="center" vertical="center" wrapText="1"/>
    </xf>
    <xf numFmtId="0" fontId="4" fillId="9" borderId="22" xfId="0" applyFont="1" applyFill="1" applyBorder="1" applyAlignment="1">
      <alignment horizontal="center" vertical="center" wrapText="1"/>
    </xf>
    <xf numFmtId="0" fontId="4" fillId="9" borderId="21" xfId="0" applyFont="1" applyFill="1" applyBorder="1" applyAlignment="1">
      <alignment horizontal="center" vertical="center"/>
    </xf>
    <xf numFmtId="2" fontId="4" fillId="9" borderId="22" xfId="0" applyNumberFormat="1" applyFont="1" applyFill="1" applyBorder="1" applyAlignment="1">
      <alignment horizontal="center" vertical="center"/>
    </xf>
    <xf numFmtId="2" fontId="4" fillId="9" borderId="21" xfId="0" applyNumberFormat="1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165" fontId="3" fillId="6" borderId="13" xfId="1" applyNumberFormat="1" applyFont="1" applyFill="1" applyBorder="1" applyAlignment="1">
      <alignment horizontal="center" vertical="center"/>
    </xf>
    <xf numFmtId="2" fontId="4" fillId="6" borderId="8" xfId="0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2" fontId="4" fillId="2" borderId="22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2" fillId="0" borderId="0" xfId="0" applyFont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18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1" fontId="9" fillId="2" borderId="20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8" xfId="0" applyFill="1" applyBorder="1" applyAlignment="1"/>
    <xf numFmtId="0" fontId="0" fillId="0" borderId="31" xfId="0" applyFill="1" applyBorder="1"/>
    <xf numFmtId="0" fontId="0" fillId="0" borderId="16" xfId="0" applyFill="1" applyBorder="1"/>
    <xf numFmtId="17" fontId="4" fillId="0" borderId="3" xfId="0" applyNumberFormat="1" applyFont="1" applyBorder="1" applyAlignment="1">
      <alignment horizontal="center" vertical="center" wrapText="1"/>
    </xf>
    <xf numFmtId="17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17" fontId="4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7" fontId="4" fillId="0" borderId="15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</cellXfs>
  <cellStyles count="4">
    <cellStyle name="Normal" xfId="0" builtinId="0"/>
    <cellStyle name="Normal 2" xfId="2"/>
    <cellStyle name="Porcentaje" xfId="1" builtinId="5"/>
    <cellStyle name="Porcentaje 2" xfId="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299"/>
  <sheetViews>
    <sheetView tabSelected="1" zoomScale="90" zoomScaleNormal="90" workbookViewId="0">
      <pane xSplit="27" ySplit="5" topLeftCell="AB18" activePane="bottomRight" state="frozen"/>
      <selection pane="topRight" activeCell="AC1" sqref="AC1"/>
      <selection pane="bottomLeft" activeCell="A6" sqref="A6"/>
      <selection pane="bottomRight" activeCell="AE24" sqref="AE24"/>
    </sheetView>
  </sheetViews>
  <sheetFormatPr baseColWidth="10" defaultRowHeight="15.6" x14ac:dyDescent="0.3"/>
  <cols>
    <col min="1" max="1" width="4.33203125" customWidth="1"/>
    <col min="2" max="2" width="4.6640625" style="1" customWidth="1"/>
    <col min="3" max="3" width="40.5546875" customWidth="1"/>
    <col min="4" max="4" width="40.6640625" customWidth="1"/>
    <col min="5" max="5" width="3.44140625" style="2" hidden="1" customWidth="1"/>
    <col min="6" max="8" width="3.5546875" style="2" hidden="1" customWidth="1"/>
    <col min="9" max="9" width="3.6640625" style="2" hidden="1" customWidth="1"/>
    <col min="10" max="10" width="2.88671875" style="3" hidden="1" customWidth="1"/>
    <col min="11" max="12" width="2.44140625" style="3" hidden="1" customWidth="1"/>
    <col min="13" max="15" width="3.6640625" style="3" hidden="1" customWidth="1"/>
    <col min="16" max="16" width="2.6640625" style="3" hidden="1" customWidth="1"/>
    <col min="17" max="18" width="2.44140625" style="3" hidden="1" customWidth="1"/>
    <col min="19" max="21" width="3.6640625" style="3" hidden="1" customWidth="1"/>
    <col min="22" max="22" width="2.5546875" style="3" hidden="1" customWidth="1"/>
    <col min="23" max="24" width="2.44140625" style="3" hidden="1" customWidth="1"/>
    <col min="25" max="27" width="3.6640625" style="3" hidden="1" customWidth="1"/>
    <col min="28" max="28" width="4.6640625" style="3" customWidth="1"/>
    <col min="29" max="29" width="14.109375" style="3" customWidth="1"/>
    <col min="30" max="30" width="7.33203125" style="3" customWidth="1"/>
    <col min="31" max="31" width="14.109375" style="3" customWidth="1"/>
    <col min="32" max="32" width="7.33203125" style="3" customWidth="1"/>
    <col min="33" max="33" width="14.109375" style="3" customWidth="1"/>
    <col min="34" max="34" width="5" style="3" customWidth="1"/>
    <col min="35" max="35" width="11.109375" style="3" customWidth="1"/>
    <col min="36" max="36" width="7.6640625" style="2" bestFit="1" customWidth="1"/>
    <col min="37" max="38" width="10" style="3" customWidth="1"/>
  </cols>
  <sheetData>
    <row r="1" spans="2:38" ht="17.399999999999999" x14ac:dyDescent="0.3"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12"/>
      <c r="AD1" s="12"/>
      <c r="AE1" s="12"/>
      <c r="AF1" s="12"/>
      <c r="AG1" s="12"/>
      <c r="AH1" s="12"/>
      <c r="AI1" s="12"/>
      <c r="AJ1" s="4"/>
      <c r="AK1" s="12"/>
      <c r="AL1" s="12"/>
    </row>
    <row r="2" spans="2:38" ht="18" thickBot="1" x14ac:dyDescent="0.35"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12"/>
      <c r="AD2" s="12"/>
      <c r="AE2" s="12"/>
      <c r="AF2" s="12"/>
      <c r="AG2" s="12"/>
      <c r="AH2" s="12"/>
      <c r="AI2" s="12"/>
      <c r="AJ2" s="4"/>
      <c r="AK2" s="12"/>
      <c r="AL2" s="12"/>
    </row>
    <row r="3" spans="2:38" ht="24" thickBot="1" x14ac:dyDescent="0.5">
      <c r="B3" s="13" t="s">
        <v>0</v>
      </c>
      <c r="C3" s="207" t="s">
        <v>1</v>
      </c>
      <c r="D3" s="208"/>
      <c r="E3" s="1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12" t="s">
        <v>7</v>
      </c>
      <c r="AD3" s="12"/>
      <c r="AE3" s="12" t="s">
        <v>7</v>
      </c>
      <c r="AF3" s="12"/>
      <c r="AG3" s="12" t="s">
        <v>7</v>
      </c>
      <c r="AH3" s="12"/>
      <c r="AI3" s="12"/>
      <c r="AJ3" s="12"/>
      <c r="AK3" s="12"/>
      <c r="AL3" s="12"/>
    </row>
    <row r="4" spans="2:38" ht="35.4" thickBot="1" x14ac:dyDescent="0.5">
      <c r="B4" s="13" t="s">
        <v>2</v>
      </c>
      <c r="C4" s="207" t="s">
        <v>191</v>
      </c>
      <c r="D4" s="208"/>
      <c r="E4" s="4"/>
      <c r="F4" s="4"/>
      <c r="G4" s="4"/>
      <c r="H4" s="4"/>
      <c r="I4" s="4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3" t="s">
        <v>192</v>
      </c>
      <c r="AD4" s="6"/>
      <c r="AE4" s="15" t="s">
        <v>8</v>
      </c>
      <c r="AF4" s="25"/>
      <c r="AG4" s="15" t="s">
        <v>9</v>
      </c>
      <c r="AH4" s="16"/>
      <c r="AJ4" s="88" t="s">
        <v>10</v>
      </c>
      <c r="AK4" s="5"/>
      <c r="AL4" s="4"/>
    </row>
    <row r="5" spans="2:38" ht="21.6" thickBot="1" x14ac:dyDescent="0.45">
      <c r="B5" s="13" t="s">
        <v>3</v>
      </c>
      <c r="C5" s="205" t="s">
        <v>4</v>
      </c>
      <c r="D5" s="206"/>
      <c r="E5" s="4"/>
      <c r="F5" s="4"/>
      <c r="G5" s="4"/>
      <c r="H5" s="4"/>
      <c r="I5" s="4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 t="s">
        <v>229</v>
      </c>
      <c r="AC5" s="10">
        <v>0.15</v>
      </c>
      <c r="AD5" s="2"/>
      <c r="AE5" s="11">
        <v>0.35</v>
      </c>
      <c r="AF5" s="2" t="s">
        <v>7</v>
      </c>
      <c r="AG5" s="11">
        <v>0.5</v>
      </c>
      <c r="AH5" s="4"/>
      <c r="AI5" s="12"/>
      <c r="AJ5" s="4"/>
      <c r="AK5" s="4"/>
      <c r="AL5" s="4"/>
    </row>
    <row r="6" spans="2:38" ht="18.600000000000001" thickBot="1" x14ac:dyDescent="0.35">
      <c r="B6" s="13" t="s">
        <v>5</v>
      </c>
      <c r="C6" s="21" t="s">
        <v>7</v>
      </c>
      <c r="D6" s="21"/>
      <c r="E6" s="4"/>
      <c r="F6" s="209" t="s">
        <v>11</v>
      </c>
      <c r="G6" s="210"/>
      <c r="H6" s="210"/>
      <c r="I6" s="210"/>
      <c r="J6" s="7"/>
      <c r="K6" s="202" t="s">
        <v>12</v>
      </c>
      <c r="L6" s="203"/>
      <c r="M6" s="204"/>
      <c r="N6" s="204"/>
      <c r="O6" s="204"/>
      <c r="P6" s="7"/>
      <c r="Q6" s="202" t="s">
        <v>13</v>
      </c>
      <c r="R6" s="203"/>
      <c r="S6" s="204"/>
      <c r="T6" s="204"/>
      <c r="U6" s="204"/>
      <c r="V6" s="7"/>
      <c r="W6" s="202" t="s">
        <v>14</v>
      </c>
      <c r="X6" s="203"/>
      <c r="Y6" s="204"/>
      <c r="Z6" s="204"/>
      <c r="AA6" s="204"/>
      <c r="AB6" s="24"/>
      <c r="AC6" s="177">
        <v>9.3800000000000008</v>
      </c>
      <c r="AD6" s="6"/>
      <c r="AE6" s="177">
        <v>8.18</v>
      </c>
      <c r="AF6" s="17"/>
      <c r="AG6" s="177">
        <v>8.83</v>
      </c>
      <c r="AH6" s="18"/>
      <c r="AJ6" s="12"/>
      <c r="AK6" s="12"/>
      <c r="AL6" s="12"/>
    </row>
    <row r="7" spans="2:38" ht="18.600000000000001" thickBot="1" x14ac:dyDescent="0.4">
      <c r="B7" s="54">
        <v>1</v>
      </c>
      <c r="C7" s="133" t="s">
        <v>75</v>
      </c>
      <c r="D7" s="127" t="s">
        <v>106</v>
      </c>
      <c r="E7" s="28"/>
      <c r="F7" s="29"/>
      <c r="G7" s="29"/>
      <c r="H7" s="30"/>
      <c r="I7" s="31"/>
      <c r="J7" s="32"/>
      <c r="K7" s="33"/>
      <c r="L7" s="34"/>
      <c r="M7" s="34"/>
      <c r="N7" s="34"/>
      <c r="O7" s="31"/>
      <c r="P7" s="32"/>
      <c r="Q7" s="33"/>
      <c r="R7" s="34"/>
      <c r="S7" s="34"/>
      <c r="T7" s="34"/>
      <c r="U7" s="31"/>
      <c r="V7" s="32"/>
      <c r="W7" s="33"/>
      <c r="X7" s="34"/>
      <c r="Y7" s="34"/>
      <c r="Z7" s="34"/>
      <c r="AA7" s="31"/>
      <c r="AB7" s="32">
        <v>1</v>
      </c>
      <c r="AC7" s="35">
        <v>9.4600000000000009</v>
      </c>
      <c r="AD7" s="138"/>
      <c r="AE7" s="139">
        <v>9.19</v>
      </c>
      <c r="AF7" s="142"/>
      <c r="AG7" s="139">
        <v>9.6999999999999993</v>
      </c>
      <c r="AH7" s="36"/>
      <c r="AI7" s="139">
        <f>(AG7*0.5)+AE7*0.35+AC7*0.15</f>
        <v>9.4855</v>
      </c>
      <c r="AJ7" s="37">
        <v>9</v>
      </c>
      <c r="AK7" s="5"/>
      <c r="AL7" s="5"/>
    </row>
    <row r="8" spans="2:38" ht="18.600000000000001" thickBot="1" x14ac:dyDescent="0.4">
      <c r="B8" s="55">
        <v>2</v>
      </c>
      <c r="C8" s="134" t="s">
        <v>17</v>
      </c>
      <c r="D8" s="128" t="s">
        <v>18</v>
      </c>
      <c r="E8" s="28"/>
      <c r="F8" s="29"/>
      <c r="G8" s="29"/>
      <c r="H8" s="38"/>
      <c r="I8" s="39"/>
      <c r="J8" s="32"/>
      <c r="K8" s="40"/>
      <c r="L8" s="41"/>
      <c r="M8" s="41"/>
      <c r="N8" s="41"/>
      <c r="O8" s="39"/>
      <c r="P8" s="32"/>
      <c r="Q8" s="40"/>
      <c r="R8" s="41"/>
      <c r="S8" s="41"/>
      <c r="T8" s="41"/>
      <c r="U8" s="39"/>
      <c r="V8" s="32"/>
      <c r="W8" s="40"/>
      <c r="X8" s="41"/>
      <c r="Y8" s="41"/>
      <c r="Z8" s="41"/>
      <c r="AA8" s="39"/>
      <c r="AB8" s="32">
        <v>7</v>
      </c>
      <c r="AC8" s="42">
        <v>9.43</v>
      </c>
      <c r="AD8" s="36"/>
      <c r="AE8" s="140">
        <v>7.52</v>
      </c>
      <c r="AF8" s="143"/>
      <c r="AG8" s="140">
        <v>10</v>
      </c>
      <c r="AH8" s="36"/>
      <c r="AI8" s="139">
        <f t="shared" ref="AI8:AI46" si="0">(AG8*0.5)+AE8*0.35+AC8*0.15</f>
        <v>9.0465</v>
      </c>
      <c r="AJ8" s="37">
        <v>9</v>
      </c>
      <c r="AK8" s="5"/>
      <c r="AL8" s="5"/>
    </row>
    <row r="9" spans="2:38" ht="18.600000000000001" thickBot="1" x14ac:dyDescent="0.4">
      <c r="B9" s="55">
        <v>3</v>
      </c>
      <c r="C9" s="134" t="s">
        <v>284</v>
      </c>
      <c r="D9" s="129" t="s">
        <v>285</v>
      </c>
      <c r="E9" s="28"/>
      <c r="F9" s="29"/>
      <c r="G9" s="29"/>
      <c r="H9" s="38"/>
      <c r="I9" s="39"/>
      <c r="J9" s="32"/>
      <c r="K9" s="40"/>
      <c r="L9" s="41"/>
      <c r="M9" s="41"/>
      <c r="N9" s="41"/>
      <c r="O9" s="39"/>
      <c r="P9" s="32"/>
      <c r="Q9" s="40"/>
      <c r="R9" s="41"/>
      <c r="S9" s="41"/>
      <c r="T9" s="41"/>
      <c r="U9" s="39"/>
      <c r="V9" s="32"/>
      <c r="W9" s="40"/>
      <c r="X9" s="41"/>
      <c r="Y9" s="41"/>
      <c r="Z9" s="41"/>
      <c r="AA9" s="39"/>
      <c r="AB9" s="32">
        <v>3</v>
      </c>
      <c r="AC9" s="42">
        <v>9.39</v>
      </c>
      <c r="AD9" s="36"/>
      <c r="AE9" s="140">
        <v>7.53</v>
      </c>
      <c r="AF9" s="143"/>
      <c r="AG9" s="140">
        <v>8.1999999999999993</v>
      </c>
      <c r="AH9" s="36"/>
      <c r="AI9" s="139">
        <f t="shared" si="0"/>
        <v>8.1440000000000001</v>
      </c>
      <c r="AJ9" s="37">
        <v>8</v>
      </c>
      <c r="AK9" s="5"/>
      <c r="AL9" s="5"/>
    </row>
    <row r="10" spans="2:38" ht="18.600000000000001" thickBot="1" x14ac:dyDescent="0.4">
      <c r="B10" s="55">
        <v>4</v>
      </c>
      <c r="C10" s="134" t="s">
        <v>76</v>
      </c>
      <c r="D10" s="128" t="s">
        <v>107</v>
      </c>
      <c r="E10" s="28"/>
      <c r="F10" s="29"/>
      <c r="G10" s="29"/>
      <c r="H10" s="38"/>
      <c r="I10" s="39"/>
      <c r="J10" s="32"/>
      <c r="K10" s="40"/>
      <c r="L10" s="41"/>
      <c r="M10" s="41"/>
      <c r="N10" s="41"/>
      <c r="O10" s="39"/>
      <c r="P10" s="32"/>
      <c r="Q10" s="40"/>
      <c r="R10" s="41"/>
      <c r="S10" s="41"/>
      <c r="T10" s="41"/>
      <c r="U10" s="39"/>
      <c r="V10" s="32"/>
      <c r="W10" s="40"/>
      <c r="X10" s="41"/>
      <c r="Y10" s="41"/>
      <c r="Z10" s="41"/>
      <c r="AA10" s="39"/>
      <c r="AB10" s="32">
        <v>3</v>
      </c>
      <c r="AC10" s="42">
        <v>9.39</v>
      </c>
      <c r="AD10" s="36"/>
      <c r="AE10" s="140">
        <v>6.36</v>
      </c>
      <c r="AF10" s="143"/>
      <c r="AG10" s="140">
        <v>9.25</v>
      </c>
      <c r="AH10" s="36"/>
      <c r="AI10" s="139">
        <f t="shared" si="0"/>
        <v>8.2594999999999992</v>
      </c>
      <c r="AJ10" s="37">
        <v>8</v>
      </c>
      <c r="AK10" s="5"/>
      <c r="AL10" s="5"/>
    </row>
    <row r="11" spans="2:38" ht="18" customHeight="1" thickBot="1" x14ac:dyDescent="0.4">
      <c r="B11" s="55">
        <v>5</v>
      </c>
      <c r="C11" s="134" t="s">
        <v>19</v>
      </c>
      <c r="D11" s="129" t="s">
        <v>20</v>
      </c>
      <c r="E11" s="28"/>
      <c r="F11" s="29"/>
      <c r="G11" s="29"/>
      <c r="H11" s="38"/>
      <c r="I11" s="39"/>
      <c r="J11" s="32"/>
      <c r="K11" s="40"/>
      <c r="L11" s="41"/>
      <c r="M11" s="41"/>
      <c r="N11" s="41"/>
      <c r="O11" s="39"/>
      <c r="P11" s="32"/>
      <c r="Q11" s="40"/>
      <c r="R11" s="41"/>
      <c r="S11" s="41"/>
      <c r="T11" s="41"/>
      <c r="U11" s="39"/>
      <c r="V11" s="32"/>
      <c r="W11" s="40"/>
      <c r="X11" s="41"/>
      <c r="Y11" s="41"/>
      <c r="Z11" s="41"/>
      <c r="AA11" s="39"/>
      <c r="AB11" s="32">
        <v>3</v>
      </c>
      <c r="AC11" s="42">
        <v>9.39</v>
      </c>
      <c r="AD11" s="36"/>
      <c r="AE11" s="140">
        <v>8.75</v>
      </c>
      <c r="AF11" s="143"/>
      <c r="AG11" s="140">
        <v>7.7</v>
      </c>
      <c r="AH11" s="36"/>
      <c r="AI11" s="139">
        <f t="shared" si="0"/>
        <v>8.3209999999999997</v>
      </c>
      <c r="AJ11" s="37">
        <v>8</v>
      </c>
      <c r="AK11" s="5"/>
      <c r="AL11" s="23"/>
    </row>
    <row r="12" spans="2:38" ht="18.600000000000001" thickBot="1" x14ac:dyDescent="0.4">
      <c r="B12" s="55">
        <v>6</v>
      </c>
      <c r="C12" s="134" t="s">
        <v>21</v>
      </c>
      <c r="D12" s="128" t="s">
        <v>22</v>
      </c>
      <c r="E12" s="28"/>
      <c r="F12" s="29"/>
      <c r="G12" s="29"/>
      <c r="H12" s="38"/>
      <c r="I12" s="39"/>
      <c r="J12" s="32"/>
      <c r="K12" s="40"/>
      <c r="L12" s="41"/>
      <c r="M12" s="41"/>
      <c r="N12" s="41"/>
      <c r="O12" s="39"/>
      <c r="P12" s="32"/>
      <c r="Q12" s="40"/>
      <c r="R12" s="41"/>
      <c r="S12" s="41"/>
      <c r="T12" s="41"/>
      <c r="U12" s="39"/>
      <c r="V12" s="32"/>
      <c r="W12" s="40"/>
      <c r="X12" s="41"/>
      <c r="Y12" s="41"/>
      <c r="Z12" s="41"/>
      <c r="AA12" s="39"/>
      <c r="AB12" s="32">
        <v>3</v>
      </c>
      <c r="AC12" s="42">
        <v>9.39</v>
      </c>
      <c r="AD12" s="36"/>
      <c r="AE12" s="140">
        <v>8.6</v>
      </c>
      <c r="AF12" s="143"/>
      <c r="AG12" s="140">
        <v>9.6999999999999993</v>
      </c>
      <c r="AH12" s="36"/>
      <c r="AI12" s="139">
        <f t="shared" si="0"/>
        <v>9.2684999999999995</v>
      </c>
      <c r="AJ12" s="37">
        <v>9</v>
      </c>
      <c r="AK12" s="5"/>
      <c r="AL12" s="5"/>
    </row>
    <row r="13" spans="2:38" ht="18.600000000000001" thickBot="1" x14ac:dyDescent="0.4">
      <c r="B13" s="55">
        <v>7</v>
      </c>
      <c r="C13" s="134" t="s">
        <v>23</v>
      </c>
      <c r="D13" s="129" t="s">
        <v>24</v>
      </c>
      <c r="E13" s="28"/>
      <c r="F13" s="29"/>
      <c r="G13" s="29"/>
      <c r="H13" s="38"/>
      <c r="I13" s="39"/>
      <c r="J13" s="32"/>
      <c r="K13" s="40"/>
      <c r="L13" s="41"/>
      <c r="M13" s="41"/>
      <c r="N13" s="41"/>
      <c r="O13" s="39"/>
      <c r="P13" s="32"/>
      <c r="Q13" s="40"/>
      <c r="R13" s="41"/>
      <c r="S13" s="41"/>
      <c r="T13" s="41"/>
      <c r="U13" s="39"/>
      <c r="V13" s="32"/>
      <c r="W13" s="40"/>
      <c r="X13" s="41"/>
      <c r="Y13" s="41"/>
      <c r="Z13" s="41"/>
      <c r="AA13" s="39"/>
      <c r="AB13" s="32">
        <v>5</v>
      </c>
      <c r="AC13" s="42">
        <v>9.11</v>
      </c>
      <c r="AD13" s="36"/>
      <c r="AE13" s="140">
        <v>8.25</v>
      </c>
      <c r="AF13" s="143"/>
      <c r="AG13" s="140">
        <v>6.2</v>
      </c>
      <c r="AH13" s="36"/>
      <c r="AI13" s="139">
        <f t="shared" si="0"/>
        <v>7.3539999999999992</v>
      </c>
      <c r="AJ13" s="37">
        <v>7</v>
      </c>
      <c r="AK13" s="5"/>
      <c r="AL13" s="5"/>
    </row>
    <row r="14" spans="2:38" ht="16.2" customHeight="1" thickBot="1" x14ac:dyDescent="0.4">
      <c r="B14" s="55">
        <v>8</v>
      </c>
      <c r="C14" s="134" t="s">
        <v>25</v>
      </c>
      <c r="D14" s="129" t="s">
        <v>26</v>
      </c>
      <c r="E14" s="28"/>
      <c r="F14" s="29"/>
      <c r="G14" s="29"/>
      <c r="H14" s="38"/>
      <c r="I14" s="39"/>
      <c r="J14" s="32"/>
      <c r="K14" s="40"/>
      <c r="L14" s="41"/>
      <c r="M14" s="41"/>
      <c r="N14" s="41"/>
      <c r="O14" s="39"/>
      <c r="P14" s="32"/>
      <c r="Q14" s="40"/>
      <c r="R14" s="41"/>
      <c r="S14" s="41"/>
      <c r="T14" s="41"/>
      <c r="U14" s="39"/>
      <c r="V14" s="32"/>
      <c r="W14" s="40"/>
      <c r="X14" s="41"/>
      <c r="Y14" s="41"/>
      <c r="Z14" s="41"/>
      <c r="AA14" s="39"/>
      <c r="AB14" s="32">
        <v>4</v>
      </c>
      <c r="AC14" s="42">
        <v>9.4700000000000006</v>
      </c>
      <c r="AD14" s="36"/>
      <c r="AE14" s="140">
        <v>9.6999999999999993</v>
      </c>
      <c r="AF14" s="143"/>
      <c r="AG14" s="140">
        <v>9.3000000000000007</v>
      </c>
      <c r="AH14" s="36"/>
      <c r="AI14" s="139">
        <f t="shared" si="0"/>
        <v>9.4655000000000005</v>
      </c>
      <c r="AJ14" s="37">
        <v>9</v>
      </c>
      <c r="AK14" s="5"/>
      <c r="AL14" s="5"/>
    </row>
    <row r="15" spans="2:38" ht="18.600000000000001" thickBot="1" x14ac:dyDescent="0.4">
      <c r="B15" s="55">
        <v>9</v>
      </c>
      <c r="C15" s="156" t="s">
        <v>27</v>
      </c>
      <c r="D15" s="157" t="s">
        <v>28</v>
      </c>
      <c r="E15" s="158"/>
      <c r="F15" s="159"/>
      <c r="G15" s="159"/>
      <c r="H15" s="160"/>
      <c r="I15" s="161"/>
      <c r="J15" s="162"/>
      <c r="K15" s="163"/>
      <c r="L15" s="164"/>
      <c r="M15" s="164"/>
      <c r="N15" s="164"/>
      <c r="O15" s="161"/>
      <c r="P15" s="162"/>
      <c r="Q15" s="163"/>
      <c r="R15" s="164"/>
      <c r="S15" s="164"/>
      <c r="T15" s="164"/>
      <c r="U15" s="161"/>
      <c r="V15" s="162"/>
      <c r="W15" s="163"/>
      <c r="X15" s="164"/>
      <c r="Y15" s="164"/>
      <c r="Z15" s="164"/>
      <c r="AA15" s="161"/>
      <c r="AB15" s="162">
        <v>2</v>
      </c>
      <c r="AC15" s="179"/>
      <c r="AD15" s="180"/>
      <c r="AE15" s="140">
        <v>7.6</v>
      </c>
      <c r="AF15" s="143"/>
      <c r="AG15" s="140">
        <v>9.75</v>
      </c>
      <c r="AH15" s="36"/>
      <c r="AI15" s="139">
        <f t="shared" si="0"/>
        <v>7.5350000000000001</v>
      </c>
      <c r="AJ15" s="37">
        <v>8</v>
      </c>
      <c r="AK15" s="5"/>
      <c r="AL15" s="5"/>
    </row>
    <row r="16" spans="2:38" ht="18.600000000000001" thickBot="1" x14ac:dyDescent="0.4">
      <c r="B16" s="55">
        <v>10</v>
      </c>
      <c r="C16" s="134" t="s">
        <v>29</v>
      </c>
      <c r="D16" s="128" t="s">
        <v>30</v>
      </c>
      <c r="E16" s="28"/>
      <c r="F16" s="29"/>
      <c r="G16" s="29"/>
      <c r="H16" s="38"/>
      <c r="I16" s="39"/>
      <c r="J16" s="32"/>
      <c r="K16" s="40"/>
      <c r="L16" s="41"/>
      <c r="M16" s="41"/>
      <c r="N16" s="41"/>
      <c r="O16" s="39"/>
      <c r="P16" s="32"/>
      <c r="Q16" s="40"/>
      <c r="R16" s="41"/>
      <c r="S16" s="41"/>
      <c r="T16" s="41"/>
      <c r="U16" s="39"/>
      <c r="V16" s="32"/>
      <c r="W16" s="40"/>
      <c r="X16" s="41"/>
      <c r="Y16" s="41"/>
      <c r="Z16" s="41"/>
      <c r="AA16" s="39"/>
      <c r="AB16" s="32">
        <v>1</v>
      </c>
      <c r="AC16" s="42">
        <v>9.4600000000000009</v>
      </c>
      <c r="AD16" s="36"/>
      <c r="AE16" s="140">
        <v>6.72</v>
      </c>
      <c r="AF16" s="143"/>
      <c r="AG16" s="140">
        <v>10</v>
      </c>
      <c r="AH16" s="36"/>
      <c r="AI16" s="139">
        <f t="shared" si="0"/>
        <v>8.7710000000000008</v>
      </c>
      <c r="AJ16" s="37">
        <v>9</v>
      </c>
      <c r="AK16" s="5"/>
      <c r="AL16" s="5"/>
    </row>
    <row r="17" spans="2:38" ht="18.600000000000001" thickBot="1" x14ac:dyDescent="0.4">
      <c r="B17" s="55">
        <v>11</v>
      </c>
      <c r="C17" s="134" t="s">
        <v>31</v>
      </c>
      <c r="D17" s="129" t="s">
        <v>32</v>
      </c>
      <c r="E17" s="28"/>
      <c r="F17" s="29"/>
      <c r="G17" s="29"/>
      <c r="H17" s="38"/>
      <c r="I17" s="39"/>
      <c r="J17" s="32"/>
      <c r="K17" s="40"/>
      <c r="L17" s="41"/>
      <c r="M17" s="41"/>
      <c r="N17" s="41"/>
      <c r="O17" s="39"/>
      <c r="P17" s="32"/>
      <c r="Q17" s="40"/>
      <c r="R17" s="41"/>
      <c r="S17" s="41"/>
      <c r="T17" s="41"/>
      <c r="U17" s="39"/>
      <c r="V17" s="32"/>
      <c r="W17" s="40"/>
      <c r="X17" s="41"/>
      <c r="Y17" s="41"/>
      <c r="Z17" s="41"/>
      <c r="AA17" s="39"/>
      <c r="AB17" s="32">
        <v>5</v>
      </c>
      <c r="AC17" s="42">
        <v>9.11</v>
      </c>
      <c r="AD17" s="36"/>
      <c r="AE17" s="140">
        <v>7.72</v>
      </c>
      <c r="AF17" s="143"/>
      <c r="AG17" s="140">
        <v>9.75</v>
      </c>
      <c r="AH17" s="36"/>
      <c r="AI17" s="139">
        <f t="shared" si="0"/>
        <v>8.9435000000000002</v>
      </c>
      <c r="AJ17" s="37">
        <v>9</v>
      </c>
      <c r="AK17" s="5"/>
      <c r="AL17" s="5"/>
    </row>
    <row r="18" spans="2:38" ht="18.600000000000001" thickBot="1" x14ac:dyDescent="0.4">
      <c r="B18" s="55">
        <v>12</v>
      </c>
      <c r="C18" s="134" t="s">
        <v>81</v>
      </c>
      <c r="D18" s="128" t="s">
        <v>112</v>
      </c>
      <c r="E18" s="28"/>
      <c r="F18" s="29"/>
      <c r="G18" s="29"/>
      <c r="H18" s="38"/>
      <c r="I18" s="39"/>
      <c r="J18" s="32"/>
      <c r="K18" s="40"/>
      <c r="L18" s="41"/>
      <c r="M18" s="41"/>
      <c r="N18" s="41"/>
      <c r="O18" s="39"/>
      <c r="P18" s="32"/>
      <c r="Q18" s="40"/>
      <c r="R18" s="41"/>
      <c r="S18" s="41"/>
      <c r="T18" s="41"/>
      <c r="U18" s="39"/>
      <c r="V18" s="32"/>
      <c r="W18" s="40"/>
      <c r="X18" s="41"/>
      <c r="Y18" s="41"/>
      <c r="Z18" s="41"/>
      <c r="AA18" s="39"/>
      <c r="AB18" s="32">
        <v>2</v>
      </c>
      <c r="AC18" s="42">
        <v>9.4600000000000009</v>
      </c>
      <c r="AD18" s="36"/>
      <c r="AE18" s="140">
        <v>8.68</v>
      </c>
      <c r="AF18" s="143"/>
      <c r="AG18" s="140">
        <v>6.4</v>
      </c>
      <c r="AH18" s="36"/>
      <c r="AI18" s="139">
        <f t="shared" si="0"/>
        <v>7.657</v>
      </c>
      <c r="AJ18" s="37">
        <v>8</v>
      </c>
      <c r="AK18" s="5"/>
      <c r="AL18" s="5"/>
    </row>
    <row r="19" spans="2:38" ht="19.2" customHeight="1" thickBot="1" x14ac:dyDescent="0.4">
      <c r="B19" s="55">
        <v>13</v>
      </c>
      <c r="C19" s="134" t="s">
        <v>33</v>
      </c>
      <c r="D19" s="129" t="s">
        <v>34</v>
      </c>
      <c r="E19" s="28"/>
      <c r="F19" s="29"/>
      <c r="G19" s="29"/>
      <c r="H19" s="38"/>
      <c r="I19" s="39"/>
      <c r="J19" s="32"/>
      <c r="K19" s="40"/>
      <c r="L19" s="41"/>
      <c r="M19" s="41"/>
      <c r="N19" s="41"/>
      <c r="O19" s="39"/>
      <c r="P19" s="32"/>
      <c r="Q19" s="40"/>
      <c r="R19" s="41"/>
      <c r="S19" s="41"/>
      <c r="T19" s="41"/>
      <c r="U19" s="39"/>
      <c r="V19" s="32"/>
      <c r="W19" s="40"/>
      <c r="X19" s="41"/>
      <c r="Y19" s="41"/>
      <c r="Z19" s="41"/>
      <c r="AA19" s="39"/>
      <c r="AB19" s="32">
        <v>3</v>
      </c>
      <c r="AC19" s="42">
        <v>9.39</v>
      </c>
      <c r="AD19" s="36"/>
      <c r="AE19" s="140">
        <v>9.6999999999999993</v>
      </c>
      <c r="AF19" s="143"/>
      <c r="AG19" s="140">
        <v>9.3000000000000007</v>
      </c>
      <c r="AH19" s="36"/>
      <c r="AI19" s="139">
        <f t="shared" si="0"/>
        <v>9.4535</v>
      </c>
      <c r="AJ19" s="37">
        <v>9</v>
      </c>
      <c r="AK19" s="5"/>
      <c r="AL19" s="5"/>
    </row>
    <row r="20" spans="2:38" ht="18.600000000000001" thickBot="1" x14ac:dyDescent="0.4">
      <c r="B20" s="55">
        <v>14</v>
      </c>
      <c r="C20" s="134" t="s">
        <v>35</v>
      </c>
      <c r="D20" s="128" t="s">
        <v>36</v>
      </c>
      <c r="E20" s="28"/>
      <c r="F20" s="29"/>
      <c r="G20" s="29"/>
      <c r="H20" s="38"/>
      <c r="I20" s="39"/>
      <c r="J20" s="32"/>
      <c r="K20" s="40"/>
      <c r="L20" s="41"/>
      <c r="M20" s="41"/>
      <c r="N20" s="41"/>
      <c r="O20" s="39"/>
      <c r="P20" s="32"/>
      <c r="Q20" s="40"/>
      <c r="R20" s="41"/>
      <c r="S20" s="41"/>
      <c r="T20" s="41"/>
      <c r="U20" s="39"/>
      <c r="V20" s="32"/>
      <c r="W20" s="40"/>
      <c r="X20" s="41"/>
      <c r="Y20" s="41"/>
      <c r="Z20" s="41"/>
      <c r="AA20" s="39"/>
      <c r="AB20" s="32">
        <v>3</v>
      </c>
      <c r="AC20" s="42">
        <v>9.39</v>
      </c>
      <c r="AD20" s="36"/>
      <c r="AE20" s="140">
        <v>8.75</v>
      </c>
      <c r="AF20" s="143"/>
      <c r="AG20" s="140">
        <v>7.7</v>
      </c>
      <c r="AH20" s="36"/>
      <c r="AI20" s="139">
        <f t="shared" si="0"/>
        <v>8.3209999999999997</v>
      </c>
      <c r="AJ20" s="37">
        <v>8</v>
      </c>
      <c r="AK20" s="5"/>
      <c r="AL20" s="5"/>
    </row>
    <row r="21" spans="2:38" ht="18.600000000000001" thickBot="1" x14ac:dyDescent="0.4">
      <c r="B21" s="55">
        <v>15</v>
      </c>
      <c r="C21" s="134" t="s">
        <v>37</v>
      </c>
      <c r="D21" s="129" t="s">
        <v>38</v>
      </c>
      <c r="E21" s="28"/>
      <c r="F21" s="29"/>
      <c r="G21" s="29"/>
      <c r="H21" s="38"/>
      <c r="I21" s="39"/>
      <c r="J21" s="32"/>
      <c r="K21" s="40"/>
      <c r="L21" s="41"/>
      <c r="M21" s="41"/>
      <c r="N21" s="41"/>
      <c r="O21" s="39"/>
      <c r="P21" s="32"/>
      <c r="Q21" s="40"/>
      <c r="R21" s="41"/>
      <c r="S21" s="41"/>
      <c r="T21" s="41"/>
      <c r="U21" s="39"/>
      <c r="V21" s="32"/>
      <c r="W21" s="40"/>
      <c r="X21" s="41"/>
      <c r="Y21" s="41"/>
      <c r="Z21" s="41"/>
      <c r="AA21" s="39"/>
      <c r="AB21" s="32">
        <v>1</v>
      </c>
      <c r="AC21" s="42">
        <v>9.4600000000000009</v>
      </c>
      <c r="AD21" s="36"/>
      <c r="AE21" s="140">
        <v>9.24</v>
      </c>
      <c r="AF21" s="143"/>
      <c r="AG21" s="140">
        <v>9</v>
      </c>
      <c r="AH21" s="36"/>
      <c r="AI21" s="139">
        <f t="shared" si="0"/>
        <v>9.1530000000000005</v>
      </c>
      <c r="AJ21" s="37">
        <v>9</v>
      </c>
      <c r="AK21" s="5"/>
      <c r="AL21" s="5"/>
    </row>
    <row r="22" spans="2:38" ht="18.600000000000001" thickBot="1" x14ac:dyDescent="0.4">
      <c r="B22" s="55">
        <v>16</v>
      </c>
      <c r="C22" s="134" t="s">
        <v>39</v>
      </c>
      <c r="D22" s="128" t="s">
        <v>40</v>
      </c>
      <c r="E22" s="28"/>
      <c r="F22" s="29"/>
      <c r="G22" s="29"/>
      <c r="H22" s="38"/>
      <c r="I22" s="39"/>
      <c r="J22" s="32"/>
      <c r="K22" s="40"/>
      <c r="L22" s="41"/>
      <c r="M22" s="41"/>
      <c r="N22" s="41"/>
      <c r="O22" s="39"/>
      <c r="P22" s="32"/>
      <c r="Q22" s="40"/>
      <c r="R22" s="41"/>
      <c r="S22" s="41"/>
      <c r="T22" s="41"/>
      <c r="U22" s="39"/>
      <c r="V22" s="32"/>
      <c r="W22" s="40"/>
      <c r="X22" s="41"/>
      <c r="Y22" s="41"/>
      <c r="Z22" s="41"/>
      <c r="AA22" s="39"/>
      <c r="AB22" s="32">
        <v>4</v>
      </c>
      <c r="AC22" s="42">
        <v>9.4700000000000006</v>
      </c>
      <c r="AD22" s="36"/>
      <c r="AE22" s="140">
        <v>8.5299999999999994</v>
      </c>
      <c r="AF22" s="143"/>
      <c r="AG22" s="140">
        <v>9.25</v>
      </c>
      <c r="AH22" s="36"/>
      <c r="AI22" s="139">
        <f t="shared" si="0"/>
        <v>9.0310000000000006</v>
      </c>
      <c r="AJ22" s="37">
        <v>9</v>
      </c>
      <c r="AK22" s="5"/>
      <c r="AL22" s="5"/>
    </row>
    <row r="23" spans="2:38" ht="18.600000000000001" thickBot="1" x14ac:dyDescent="0.4">
      <c r="B23" s="55">
        <v>17</v>
      </c>
      <c r="C23" s="134" t="s">
        <v>41</v>
      </c>
      <c r="D23" s="129" t="s">
        <v>42</v>
      </c>
      <c r="E23" s="28"/>
      <c r="F23" s="29"/>
      <c r="G23" s="29"/>
      <c r="H23" s="38"/>
      <c r="I23" s="39"/>
      <c r="J23" s="32"/>
      <c r="K23" s="40"/>
      <c r="L23" s="41"/>
      <c r="M23" s="41"/>
      <c r="N23" s="41"/>
      <c r="O23" s="39"/>
      <c r="P23" s="32"/>
      <c r="Q23" s="40"/>
      <c r="R23" s="41"/>
      <c r="S23" s="41"/>
      <c r="T23" s="41"/>
      <c r="U23" s="39"/>
      <c r="V23" s="32"/>
      <c r="W23" s="40"/>
      <c r="X23" s="41"/>
      <c r="Y23" s="41"/>
      <c r="Z23" s="41"/>
      <c r="AA23" s="39"/>
      <c r="AB23" s="32">
        <v>5</v>
      </c>
      <c r="AC23" s="42">
        <v>9.11</v>
      </c>
      <c r="AD23" s="36"/>
      <c r="AE23" s="140">
        <v>8.98</v>
      </c>
      <c r="AF23" s="143"/>
      <c r="AG23" s="140">
        <v>8.25</v>
      </c>
      <c r="AH23" s="36"/>
      <c r="AI23" s="139">
        <f t="shared" si="0"/>
        <v>8.6344999999999992</v>
      </c>
      <c r="AJ23" s="43">
        <v>9</v>
      </c>
      <c r="AK23" s="22"/>
      <c r="AL23" s="5"/>
    </row>
    <row r="24" spans="2:38" ht="18.600000000000001" thickBot="1" x14ac:dyDescent="0.4">
      <c r="B24" s="55">
        <v>18</v>
      </c>
      <c r="C24" s="134" t="s">
        <v>43</v>
      </c>
      <c r="D24" s="128" t="s">
        <v>44</v>
      </c>
      <c r="E24" s="28"/>
      <c r="F24" s="29"/>
      <c r="G24" s="29"/>
      <c r="H24" s="38"/>
      <c r="I24" s="39"/>
      <c r="J24" s="32"/>
      <c r="K24" s="40"/>
      <c r="L24" s="41"/>
      <c r="M24" s="41"/>
      <c r="N24" s="41"/>
      <c r="O24" s="39"/>
      <c r="P24" s="32"/>
      <c r="Q24" s="40"/>
      <c r="R24" s="41"/>
      <c r="S24" s="41"/>
      <c r="T24" s="41"/>
      <c r="U24" s="39"/>
      <c r="V24" s="32"/>
      <c r="W24" s="40"/>
      <c r="X24" s="41"/>
      <c r="Y24" s="41"/>
      <c r="Z24" s="41"/>
      <c r="AA24" s="39"/>
      <c r="AB24" s="32">
        <v>4</v>
      </c>
      <c r="AC24" s="42">
        <v>9.4700000000000006</v>
      </c>
      <c r="AD24" s="36"/>
      <c r="AE24" s="140">
        <v>8.57</v>
      </c>
      <c r="AF24" s="143"/>
      <c r="AG24" s="140">
        <v>8.1999999999999993</v>
      </c>
      <c r="AH24" s="36"/>
      <c r="AI24" s="139">
        <f t="shared" si="0"/>
        <v>8.52</v>
      </c>
      <c r="AJ24" s="37">
        <v>8</v>
      </c>
      <c r="AK24" s="5"/>
      <c r="AL24" s="5"/>
    </row>
    <row r="25" spans="2:38" ht="18.600000000000001" thickBot="1" x14ac:dyDescent="0.4">
      <c r="B25" s="55">
        <v>19</v>
      </c>
      <c r="C25" s="134" t="s">
        <v>286</v>
      </c>
      <c r="D25" s="129" t="s">
        <v>287</v>
      </c>
      <c r="E25" s="28"/>
      <c r="F25" s="29"/>
      <c r="G25" s="29"/>
      <c r="H25" s="38"/>
      <c r="I25" s="39"/>
      <c r="J25" s="32"/>
      <c r="K25" s="40"/>
      <c r="L25" s="41"/>
      <c r="M25" s="41"/>
      <c r="N25" s="41"/>
      <c r="O25" s="39"/>
      <c r="P25" s="32"/>
      <c r="Q25" s="40"/>
      <c r="R25" s="41"/>
      <c r="S25" s="41"/>
      <c r="T25" s="41"/>
      <c r="U25" s="39"/>
      <c r="V25" s="32"/>
      <c r="W25" s="40"/>
      <c r="X25" s="41"/>
      <c r="Y25" s="41"/>
      <c r="Z25" s="41"/>
      <c r="AA25" s="39"/>
      <c r="AB25" s="32">
        <v>3</v>
      </c>
      <c r="AC25" s="42">
        <v>9.39</v>
      </c>
      <c r="AD25" s="36"/>
      <c r="AE25" s="140">
        <v>6.36</v>
      </c>
      <c r="AF25" s="143"/>
      <c r="AG25" s="140">
        <v>9.25</v>
      </c>
      <c r="AH25" s="36"/>
      <c r="AI25" s="139">
        <f t="shared" si="0"/>
        <v>8.2594999999999992</v>
      </c>
      <c r="AJ25" s="37">
        <v>8</v>
      </c>
      <c r="AK25" s="5"/>
      <c r="AL25" s="5"/>
    </row>
    <row r="26" spans="2:38" ht="18.600000000000001" thickBot="1" x14ac:dyDescent="0.4">
      <c r="B26" s="55">
        <v>20</v>
      </c>
      <c r="C26" s="134" t="s">
        <v>45</v>
      </c>
      <c r="D26" s="128" t="s">
        <v>46</v>
      </c>
      <c r="E26" s="28"/>
      <c r="F26" s="29"/>
      <c r="G26" s="29"/>
      <c r="H26" s="38"/>
      <c r="I26" s="39"/>
      <c r="J26" s="32"/>
      <c r="K26" s="40"/>
      <c r="L26" s="41"/>
      <c r="M26" s="41"/>
      <c r="N26" s="41"/>
      <c r="O26" s="39"/>
      <c r="P26" s="32"/>
      <c r="Q26" s="40"/>
      <c r="R26" s="41"/>
      <c r="S26" s="41"/>
      <c r="T26" s="41"/>
      <c r="U26" s="39"/>
      <c r="V26" s="32"/>
      <c r="W26" s="40"/>
      <c r="X26" s="41"/>
      <c r="Y26" s="41"/>
      <c r="Z26" s="41"/>
      <c r="AA26" s="39"/>
      <c r="AB26" s="32">
        <v>4</v>
      </c>
      <c r="AC26" s="42">
        <v>9.4700000000000006</v>
      </c>
      <c r="AD26" s="36"/>
      <c r="AE26" s="140">
        <v>5.89</v>
      </c>
      <c r="AF26" s="143"/>
      <c r="AG26" s="140">
        <v>9.33</v>
      </c>
      <c r="AH26" s="36"/>
      <c r="AI26" s="139">
        <f t="shared" si="0"/>
        <v>8.1470000000000002</v>
      </c>
      <c r="AJ26" s="37">
        <v>8</v>
      </c>
      <c r="AK26" s="5"/>
      <c r="AL26" s="5"/>
    </row>
    <row r="27" spans="2:38" ht="18.600000000000001" thickBot="1" x14ac:dyDescent="0.4">
      <c r="B27" s="55">
        <v>21</v>
      </c>
      <c r="C27" s="156" t="s">
        <v>288</v>
      </c>
      <c r="D27" s="157" t="s">
        <v>289</v>
      </c>
      <c r="E27" s="158"/>
      <c r="F27" s="159"/>
      <c r="G27" s="159"/>
      <c r="H27" s="160"/>
      <c r="I27" s="161"/>
      <c r="J27" s="162"/>
      <c r="K27" s="163"/>
      <c r="L27" s="164"/>
      <c r="M27" s="164"/>
      <c r="N27" s="164"/>
      <c r="O27" s="161"/>
      <c r="P27" s="162"/>
      <c r="Q27" s="163"/>
      <c r="R27" s="164"/>
      <c r="S27" s="164"/>
      <c r="T27" s="164"/>
      <c r="U27" s="161"/>
      <c r="V27" s="162"/>
      <c r="W27" s="163"/>
      <c r="X27" s="164"/>
      <c r="Y27" s="164"/>
      <c r="Z27" s="164"/>
      <c r="AA27" s="161"/>
      <c r="AB27" s="162">
        <v>2</v>
      </c>
      <c r="AC27" s="179"/>
      <c r="AD27" s="180"/>
      <c r="AE27" s="140">
        <v>8.68</v>
      </c>
      <c r="AF27" s="143"/>
      <c r="AG27" s="140">
        <v>6.4</v>
      </c>
      <c r="AH27" s="36"/>
      <c r="AI27" s="139">
        <f t="shared" si="0"/>
        <v>6.2379999999999995</v>
      </c>
      <c r="AJ27" s="37">
        <v>5</v>
      </c>
      <c r="AK27" s="5"/>
      <c r="AL27" s="5"/>
    </row>
    <row r="28" spans="2:38" ht="18.600000000000001" thickBot="1" x14ac:dyDescent="0.4">
      <c r="B28" s="55">
        <v>22</v>
      </c>
      <c r="C28" s="134" t="s">
        <v>47</v>
      </c>
      <c r="D28" s="128" t="s">
        <v>48</v>
      </c>
      <c r="E28" s="28"/>
      <c r="F28" s="29"/>
      <c r="G28" s="29"/>
      <c r="H28" s="38"/>
      <c r="I28" s="39"/>
      <c r="J28" s="32"/>
      <c r="K28" s="40"/>
      <c r="L28" s="41"/>
      <c r="M28" s="41"/>
      <c r="N28" s="41"/>
      <c r="O28" s="39"/>
      <c r="P28" s="32"/>
      <c r="Q28" s="40"/>
      <c r="R28" s="41"/>
      <c r="S28" s="41"/>
      <c r="T28" s="41"/>
      <c r="U28" s="39"/>
      <c r="V28" s="32"/>
      <c r="W28" s="40"/>
      <c r="X28" s="41"/>
      <c r="Y28" s="41"/>
      <c r="Z28" s="41"/>
      <c r="AA28" s="39"/>
      <c r="AB28" s="32">
        <v>1</v>
      </c>
      <c r="AC28" s="42">
        <v>9.4600000000000009</v>
      </c>
      <c r="AD28" s="36"/>
      <c r="AE28" s="140">
        <v>8.25</v>
      </c>
      <c r="AF28" s="143"/>
      <c r="AG28" s="140">
        <v>6.2</v>
      </c>
      <c r="AH28" s="36"/>
      <c r="AI28" s="139">
        <f t="shared" si="0"/>
        <v>7.4064999999999994</v>
      </c>
      <c r="AJ28" s="37">
        <v>7</v>
      </c>
      <c r="AK28" s="5"/>
      <c r="AL28" s="5"/>
    </row>
    <row r="29" spans="2:38" ht="18.600000000000001" thickBot="1" x14ac:dyDescent="0.4">
      <c r="B29" s="55">
        <v>23</v>
      </c>
      <c r="C29" s="134" t="s">
        <v>49</v>
      </c>
      <c r="D29" s="129" t="s">
        <v>50</v>
      </c>
      <c r="E29" s="28"/>
      <c r="F29" s="29"/>
      <c r="G29" s="29"/>
      <c r="H29" s="38"/>
      <c r="I29" s="39"/>
      <c r="J29" s="32"/>
      <c r="K29" s="40"/>
      <c r="L29" s="41"/>
      <c r="M29" s="41"/>
      <c r="N29" s="41"/>
      <c r="O29" s="39"/>
      <c r="P29" s="32"/>
      <c r="Q29" s="40"/>
      <c r="R29" s="41"/>
      <c r="S29" s="41"/>
      <c r="T29" s="41"/>
      <c r="U29" s="39"/>
      <c r="V29" s="32"/>
      <c r="W29" s="40"/>
      <c r="X29" s="41"/>
      <c r="Y29" s="41"/>
      <c r="Z29" s="41"/>
      <c r="AA29" s="39"/>
      <c r="AB29" s="32">
        <v>2</v>
      </c>
      <c r="AC29" s="42">
        <v>9.4600000000000009</v>
      </c>
      <c r="AD29" s="36"/>
      <c r="AE29" s="140">
        <v>8.7200000000000006</v>
      </c>
      <c r="AF29" s="143"/>
      <c r="AG29" s="140">
        <v>9</v>
      </c>
      <c r="AH29" s="36"/>
      <c r="AI29" s="139">
        <f t="shared" si="0"/>
        <v>8.9710000000000001</v>
      </c>
      <c r="AJ29" s="37">
        <v>9</v>
      </c>
      <c r="AK29" s="5"/>
      <c r="AL29" s="5"/>
    </row>
    <row r="30" spans="2:38" ht="18.600000000000001" thickBot="1" x14ac:dyDescent="0.4">
      <c r="B30" s="55">
        <v>24</v>
      </c>
      <c r="C30" s="134" t="s">
        <v>290</v>
      </c>
      <c r="D30" s="128" t="s">
        <v>291</v>
      </c>
      <c r="E30" s="28"/>
      <c r="F30" s="29"/>
      <c r="G30" s="29"/>
      <c r="H30" s="38"/>
      <c r="I30" s="39"/>
      <c r="J30" s="32"/>
      <c r="K30" s="40"/>
      <c r="L30" s="41"/>
      <c r="M30" s="41"/>
      <c r="N30" s="41"/>
      <c r="O30" s="39"/>
      <c r="P30" s="32"/>
      <c r="Q30" s="40"/>
      <c r="R30" s="41"/>
      <c r="S30" s="41"/>
      <c r="T30" s="41"/>
      <c r="U30" s="39"/>
      <c r="V30" s="32"/>
      <c r="W30" s="40"/>
      <c r="X30" s="41"/>
      <c r="Y30" s="41"/>
      <c r="Z30" s="41"/>
      <c r="AA30" s="39"/>
      <c r="AB30" s="32">
        <v>2</v>
      </c>
      <c r="AC30" s="42">
        <v>9.4600000000000009</v>
      </c>
      <c r="AD30" s="36"/>
      <c r="AE30" s="140">
        <v>7.77</v>
      </c>
      <c r="AF30" s="143"/>
      <c r="AG30" s="140">
        <v>9.3800000000000008</v>
      </c>
      <c r="AH30" s="36"/>
      <c r="AI30" s="139">
        <f t="shared" si="0"/>
        <v>8.8285</v>
      </c>
      <c r="AJ30" s="37">
        <v>9</v>
      </c>
      <c r="AK30" s="5"/>
      <c r="AL30" s="5"/>
    </row>
    <row r="31" spans="2:38" ht="18.600000000000001" thickBot="1" x14ac:dyDescent="0.4">
      <c r="B31" s="55">
        <v>25</v>
      </c>
      <c r="C31" s="134" t="s">
        <v>292</v>
      </c>
      <c r="D31" s="129" t="s">
        <v>293</v>
      </c>
      <c r="E31" s="28"/>
      <c r="F31" s="29"/>
      <c r="G31" s="29"/>
      <c r="H31" s="38"/>
      <c r="I31" s="39"/>
      <c r="J31" s="32"/>
      <c r="K31" s="40"/>
      <c r="L31" s="41"/>
      <c r="M31" s="41"/>
      <c r="N31" s="41"/>
      <c r="O31" s="39"/>
      <c r="P31" s="32"/>
      <c r="Q31" s="40"/>
      <c r="R31" s="41"/>
      <c r="S31" s="41"/>
      <c r="T31" s="41"/>
      <c r="U31" s="39"/>
      <c r="V31" s="32"/>
      <c r="W31" s="40"/>
      <c r="X31" s="41"/>
      <c r="Y31" s="41"/>
      <c r="Z31" s="41"/>
      <c r="AA31" s="39"/>
      <c r="AB31" s="32">
        <v>5</v>
      </c>
      <c r="AC31" s="42">
        <v>9.11</v>
      </c>
      <c r="AD31" s="36"/>
      <c r="AE31" s="140">
        <v>8.98</v>
      </c>
      <c r="AF31" s="143"/>
      <c r="AG31" s="140">
        <v>8.25</v>
      </c>
      <c r="AH31" s="36"/>
      <c r="AI31" s="139">
        <f t="shared" si="0"/>
        <v>8.6344999999999992</v>
      </c>
      <c r="AJ31" s="37">
        <v>9</v>
      </c>
      <c r="AK31" s="5"/>
      <c r="AL31" s="5"/>
    </row>
    <row r="32" spans="2:38" ht="18.600000000000001" thickBot="1" x14ac:dyDescent="0.4">
      <c r="B32" s="55">
        <v>26</v>
      </c>
      <c r="C32" s="134" t="s">
        <v>51</v>
      </c>
      <c r="D32" s="128" t="s">
        <v>52</v>
      </c>
      <c r="E32" s="28"/>
      <c r="F32" s="29"/>
      <c r="G32" s="29"/>
      <c r="H32" s="38"/>
      <c r="I32" s="39"/>
      <c r="J32" s="32"/>
      <c r="K32" s="40"/>
      <c r="L32" s="41"/>
      <c r="M32" s="41"/>
      <c r="N32" s="41"/>
      <c r="O32" s="39"/>
      <c r="P32" s="32"/>
      <c r="Q32" s="40"/>
      <c r="R32" s="41"/>
      <c r="S32" s="41"/>
      <c r="T32" s="41"/>
      <c r="U32" s="39"/>
      <c r="V32" s="32"/>
      <c r="W32" s="40"/>
      <c r="X32" s="41"/>
      <c r="Y32" s="41"/>
      <c r="Z32" s="41"/>
      <c r="AA32" s="39"/>
      <c r="AB32" s="32">
        <v>4</v>
      </c>
      <c r="AC32" s="42">
        <v>9.4700000000000006</v>
      </c>
      <c r="AD32" s="36"/>
      <c r="AE32" s="140">
        <v>5.89</v>
      </c>
      <c r="AF32" s="143"/>
      <c r="AG32" s="140">
        <v>9.33</v>
      </c>
      <c r="AH32" s="36"/>
      <c r="AI32" s="139">
        <f t="shared" si="0"/>
        <v>8.1470000000000002</v>
      </c>
      <c r="AJ32" s="37">
        <v>8</v>
      </c>
      <c r="AK32" s="5"/>
      <c r="AL32" s="5"/>
    </row>
    <row r="33" spans="2:38" ht="18.600000000000001" thickBot="1" x14ac:dyDescent="0.4">
      <c r="B33" s="55">
        <v>27</v>
      </c>
      <c r="C33" s="134" t="s">
        <v>53</v>
      </c>
      <c r="D33" s="129" t="s">
        <v>54</v>
      </c>
      <c r="E33" s="28"/>
      <c r="F33" s="29"/>
      <c r="G33" s="29"/>
      <c r="H33" s="38"/>
      <c r="I33" s="39"/>
      <c r="J33" s="32"/>
      <c r="K33" s="40"/>
      <c r="L33" s="41"/>
      <c r="M33" s="41"/>
      <c r="N33" s="41"/>
      <c r="O33" s="39"/>
      <c r="P33" s="32"/>
      <c r="Q33" s="40"/>
      <c r="R33" s="41"/>
      <c r="S33" s="41"/>
      <c r="T33" s="41"/>
      <c r="U33" s="39"/>
      <c r="V33" s="32"/>
      <c r="W33" s="40"/>
      <c r="X33" s="41"/>
      <c r="Y33" s="41"/>
      <c r="Z33" s="41"/>
      <c r="AA33" s="39"/>
      <c r="AB33" s="32">
        <v>5</v>
      </c>
      <c r="AC33" s="42">
        <v>9.11</v>
      </c>
      <c r="AD33" s="36"/>
      <c r="AE33" s="140">
        <v>8.0299999999999994</v>
      </c>
      <c r="AF33" s="143"/>
      <c r="AG33" s="140">
        <v>9.5500000000000007</v>
      </c>
      <c r="AH33" s="36"/>
      <c r="AI33" s="139">
        <f t="shared" si="0"/>
        <v>8.952</v>
      </c>
      <c r="AJ33" s="37">
        <v>9</v>
      </c>
      <c r="AK33" s="5"/>
      <c r="AL33" s="5"/>
    </row>
    <row r="34" spans="2:38" ht="18.600000000000001" thickBot="1" x14ac:dyDescent="0.4">
      <c r="B34" s="55">
        <v>28</v>
      </c>
      <c r="C34" s="134" t="s">
        <v>55</v>
      </c>
      <c r="D34" s="128" t="s">
        <v>56</v>
      </c>
      <c r="E34" s="28"/>
      <c r="F34" s="29"/>
      <c r="G34" s="29"/>
      <c r="H34" s="38"/>
      <c r="I34" s="39"/>
      <c r="J34" s="32"/>
      <c r="K34" s="40"/>
      <c r="L34" s="41"/>
      <c r="M34" s="41"/>
      <c r="N34" s="41"/>
      <c r="O34" s="39"/>
      <c r="P34" s="32"/>
      <c r="Q34" s="40"/>
      <c r="R34" s="41"/>
      <c r="S34" s="41"/>
      <c r="T34" s="41"/>
      <c r="U34" s="39"/>
      <c r="V34" s="32"/>
      <c r="W34" s="40"/>
      <c r="X34" s="41"/>
      <c r="Y34" s="41"/>
      <c r="Z34" s="41"/>
      <c r="AA34" s="39"/>
      <c r="AB34" s="32">
        <v>7</v>
      </c>
      <c r="AC34" s="42">
        <v>9.43</v>
      </c>
      <c r="AD34" s="36"/>
      <c r="AE34" s="140">
        <v>7.52</v>
      </c>
      <c r="AF34" s="143"/>
      <c r="AG34" s="140">
        <v>9.25</v>
      </c>
      <c r="AH34" s="36"/>
      <c r="AI34" s="139">
        <f t="shared" si="0"/>
        <v>8.6715</v>
      </c>
      <c r="AJ34" s="37">
        <v>9</v>
      </c>
      <c r="AK34" s="5"/>
      <c r="AL34" s="5"/>
    </row>
    <row r="35" spans="2:38" ht="18.600000000000001" thickBot="1" x14ac:dyDescent="0.4">
      <c r="B35" s="55">
        <v>29</v>
      </c>
      <c r="C35" s="134" t="s">
        <v>57</v>
      </c>
      <c r="D35" s="129" t="s">
        <v>58</v>
      </c>
      <c r="E35" s="28"/>
      <c r="F35" s="29"/>
      <c r="G35" s="29"/>
      <c r="H35" s="38"/>
      <c r="I35" s="39"/>
      <c r="J35" s="32"/>
      <c r="K35" s="40"/>
      <c r="L35" s="41"/>
      <c r="M35" s="41"/>
      <c r="N35" s="41"/>
      <c r="O35" s="39"/>
      <c r="P35" s="32"/>
      <c r="Q35" s="40"/>
      <c r="R35" s="41"/>
      <c r="S35" s="41"/>
      <c r="T35" s="41"/>
      <c r="U35" s="39"/>
      <c r="V35" s="32"/>
      <c r="W35" s="40"/>
      <c r="X35" s="41"/>
      <c r="Y35" s="41"/>
      <c r="Z35" s="41"/>
      <c r="AA35" s="39"/>
      <c r="AB35" s="32">
        <v>4</v>
      </c>
      <c r="AC35" s="42">
        <v>9.4700000000000006</v>
      </c>
      <c r="AD35" s="36"/>
      <c r="AE35" s="140">
        <v>9.48</v>
      </c>
      <c r="AF35" s="143"/>
      <c r="AG35" s="140">
        <v>10</v>
      </c>
      <c r="AH35" s="36"/>
      <c r="AI35" s="139">
        <f t="shared" si="0"/>
        <v>9.7385000000000002</v>
      </c>
      <c r="AJ35" s="37">
        <v>10</v>
      </c>
      <c r="AK35" s="5"/>
      <c r="AL35" s="5"/>
    </row>
    <row r="36" spans="2:38" ht="18.600000000000001" thickBot="1" x14ac:dyDescent="0.4">
      <c r="B36" s="55">
        <v>30</v>
      </c>
      <c r="C36" s="134" t="s">
        <v>59</v>
      </c>
      <c r="D36" s="128" t="s">
        <v>60</v>
      </c>
      <c r="E36" s="28"/>
      <c r="F36" s="29"/>
      <c r="G36" s="29"/>
      <c r="H36" s="38"/>
      <c r="I36" s="39"/>
      <c r="J36" s="32"/>
      <c r="K36" s="40"/>
      <c r="L36" s="41"/>
      <c r="M36" s="41"/>
      <c r="N36" s="41"/>
      <c r="O36" s="39"/>
      <c r="P36" s="32"/>
      <c r="Q36" s="40"/>
      <c r="R36" s="41"/>
      <c r="S36" s="41"/>
      <c r="T36" s="41"/>
      <c r="U36" s="39"/>
      <c r="V36" s="32"/>
      <c r="W36" s="40"/>
      <c r="X36" s="41"/>
      <c r="Y36" s="41"/>
      <c r="Z36" s="41"/>
      <c r="AA36" s="39"/>
      <c r="AB36" s="32">
        <v>4</v>
      </c>
      <c r="AC36" s="42">
        <v>9.4700000000000006</v>
      </c>
      <c r="AD36" s="36"/>
      <c r="AE36" s="140">
        <v>8.5299999999999994</v>
      </c>
      <c r="AF36" s="143"/>
      <c r="AG36" s="140">
        <v>9.25</v>
      </c>
      <c r="AH36" s="36"/>
      <c r="AI36" s="139">
        <f t="shared" si="0"/>
        <v>9.0310000000000006</v>
      </c>
      <c r="AJ36" s="37">
        <v>9</v>
      </c>
      <c r="AK36" s="5"/>
      <c r="AL36" s="5"/>
    </row>
    <row r="37" spans="2:38" ht="18.600000000000001" thickBot="1" x14ac:dyDescent="0.4">
      <c r="B37" s="55">
        <v>31</v>
      </c>
      <c r="C37" s="134" t="s">
        <v>294</v>
      </c>
      <c r="D37" s="129" t="s">
        <v>295</v>
      </c>
      <c r="E37" s="28"/>
      <c r="F37" s="29"/>
      <c r="G37" s="29"/>
      <c r="H37" s="38"/>
      <c r="I37" s="39"/>
      <c r="J37" s="32"/>
      <c r="K37" s="40"/>
      <c r="L37" s="41"/>
      <c r="M37" s="41"/>
      <c r="N37" s="41"/>
      <c r="O37" s="39"/>
      <c r="P37" s="32"/>
      <c r="Q37" s="40"/>
      <c r="R37" s="41"/>
      <c r="S37" s="41"/>
      <c r="T37" s="41"/>
      <c r="U37" s="39"/>
      <c r="V37" s="32"/>
      <c r="W37" s="40"/>
      <c r="X37" s="41"/>
      <c r="Y37" s="41"/>
      <c r="Z37" s="41"/>
      <c r="AA37" s="39"/>
      <c r="AB37" s="32">
        <v>1</v>
      </c>
      <c r="AC37" s="42">
        <v>9.4600000000000009</v>
      </c>
      <c r="AD37" s="36"/>
      <c r="AE37" s="140">
        <v>7.53</v>
      </c>
      <c r="AF37" s="143"/>
      <c r="AG37" s="140">
        <v>8.25</v>
      </c>
      <c r="AH37" s="36"/>
      <c r="AI37" s="139">
        <f t="shared" si="0"/>
        <v>8.1795000000000009</v>
      </c>
      <c r="AJ37" s="37">
        <v>8</v>
      </c>
      <c r="AK37" s="5"/>
      <c r="AL37" s="5"/>
    </row>
    <row r="38" spans="2:38" ht="18.600000000000001" thickBot="1" x14ac:dyDescent="0.4">
      <c r="B38" s="55">
        <v>32</v>
      </c>
      <c r="C38" s="134" t="s">
        <v>61</v>
      </c>
      <c r="D38" s="128" t="s">
        <v>62</v>
      </c>
      <c r="E38" s="28"/>
      <c r="F38" s="29"/>
      <c r="G38" s="29"/>
      <c r="H38" s="38"/>
      <c r="I38" s="39"/>
      <c r="J38" s="32"/>
      <c r="K38" s="40"/>
      <c r="L38" s="41"/>
      <c r="M38" s="41"/>
      <c r="N38" s="41"/>
      <c r="O38" s="39"/>
      <c r="P38" s="32"/>
      <c r="Q38" s="40"/>
      <c r="R38" s="41"/>
      <c r="S38" s="41"/>
      <c r="T38" s="41"/>
      <c r="U38" s="39"/>
      <c r="V38" s="32"/>
      <c r="W38" s="40"/>
      <c r="X38" s="41"/>
      <c r="Y38" s="41"/>
      <c r="Z38" s="41"/>
      <c r="AA38" s="39"/>
      <c r="AB38" s="32">
        <v>4</v>
      </c>
      <c r="AC38" s="42">
        <v>9.4700000000000006</v>
      </c>
      <c r="AD38" s="36"/>
      <c r="AE38" s="140">
        <v>8.57</v>
      </c>
      <c r="AF38" s="143"/>
      <c r="AG38" s="140">
        <v>8.1999999999999993</v>
      </c>
      <c r="AH38" s="36"/>
      <c r="AI38" s="139">
        <f t="shared" si="0"/>
        <v>8.52</v>
      </c>
      <c r="AJ38" s="37">
        <v>8</v>
      </c>
      <c r="AK38" s="5"/>
      <c r="AL38" s="5"/>
    </row>
    <row r="39" spans="2:38" ht="18.600000000000001" thickBot="1" x14ac:dyDescent="0.4">
      <c r="B39" s="55">
        <v>33</v>
      </c>
      <c r="C39" s="134" t="s">
        <v>63</v>
      </c>
      <c r="D39" s="129" t="s">
        <v>64</v>
      </c>
      <c r="E39" s="28"/>
      <c r="F39" s="29"/>
      <c r="G39" s="29"/>
      <c r="H39" s="38"/>
      <c r="I39" s="39"/>
      <c r="J39" s="32"/>
      <c r="K39" s="40"/>
      <c r="L39" s="41"/>
      <c r="M39" s="41"/>
      <c r="N39" s="41"/>
      <c r="O39" s="39"/>
      <c r="P39" s="32"/>
      <c r="Q39" s="40"/>
      <c r="R39" s="41"/>
      <c r="S39" s="41"/>
      <c r="T39" s="41"/>
      <c r="U39" s="39"/>
      <c r="V39" s="32"/>
      <c r="W39" s="40"/>
      <c r="X39" s="41"/>
      <c r="Y39" s="41"/>
      <c r="Z39" s="41"/>
      <c r="AA39" s="39"/>
      <c r="AB39" s="32">
        <v>2</v>
      </c>
      <c r="AC39" s="42">
        <v>9.4600000000000009</v>
      </c>
      <c r="AD39" s="36"/>
      <c r="AE39" s="140">
        <v>8.7200000000000006</v>
      </c>
      <c r="AF39" s="143"/>
      <c r="AG39" s="140">
        <v>9</v>
      </c>
      <c r="AH39" s="36"/>
      <c r="AI39" s="139">
        <f t="shared" si="0"/>
        <v>8.9710000000000001</v>
      </c>
      <c r="AJ39" s="37">
        <v>9</v>
      </c>
      <c r="AK39" s="12"/>
      <c r="AL39" s="12"/>
    </row>
    <row r="40" spans="2:38" ht="18.600000000000001" thickBot="1" x14ac:dyDescent="0.4">
      <c r="B40" s="55">
        <v>34</v>
      </c>
      <c r="C40" s="134" t="s">
        <v>65</v>
      </c>
      <c r="D40" s="128" t="s">
        <v>66</v>
      </c>
      <c r="E40" s="28"/>
      <c r="F40" s="29"/>
      <c r="G40" s="29"/>
      <c r="H40" s="38"/>
      <c r="I40" s="39"/>
      <c r="J40" s="32"/>
      <c r="K40" s="40"/>
      <c r="L40" s="41"/>
      <c r="M40" s="41"/>
      <c r="N40" s="41"/>
      <c r="O40" s="39"/>
      <c r="P40" s="32"/>
      <c r="Q40" s="40"/>
      <c r="R40" s="41"/>
      <c r="S40" s="41"/>
      <c r="T40" s="41"/>
      <c r="U40" s="39"/>
      <c r="V40" s="32"/>
      <c r="W40" s="40"/>
      <c r="X40" s="41"/>
      <c r="Y40" s="41"/>
      <c r="Z40" s="41"/>
      <c r="AA40" s="39"/>
      <c r="AB40" s="32">
        <v>1</v>
      </c>
      <c r="AC40" s="42">
        <v>9.4600000000000009</v>
      </c>
      <c r="AD40" s="36"/>
      <c r="AE40" s="140">
        <v>9.48</v>
      </c>
      <c r="AF40" s="143"/>
      <c r="AG40" s="140">
        <v>8.1999999999999993</v>
      </c>
      <c r="AH40" s="36"/>
      <c r="AI40" s="139">
        <f t="shared" si="0"/>
        <v>8.8369999999999997</v>
      </c>
      <c r="AJ40" s="37">
        <v>9</v>
      </c>
      <c r="AK40" s="9"/>
      <c r="AL40" s="9"/>
    </row>
    <row r="41" spans="2:38" ht="18.600000000000001" thickBot="1" x14ac:dyDescent="0.4">
      <c r="B41" s="55">
        <v>35</v>
      </c>
      <c r="C41" s="134" t="s">
        <v>296</v>
      </c>
      <c r="D41" s="129" t="s">
        <v>297</v>
      </c>
      <c r="E41" s="28"/>
      <c r="F41" s="29"/>
      <c r="G41" s="29"/>
      <c r="H41" s="38"/>
      <c r="I41" s="39"/>
      <c r="J41" s="32"/>
      <c r="K41" s="40"/>
      <c r="L41" s="41"/>
      <c r="M41" s="41"/>
      <c r="N41" s="41"/>
      <c r="O41" s="39"/>
      <c r="P41" s="32"/>
      <c r="Q41" s="40"/>
      <c r="R41" s="41"/>
      <c r="S41" s="41"/>
      <c r="T41" s="41"/>
      <c r="U41" s="39"/>
      <c r="V41" s="32"/>
      <c r="W41" s="40"/>
      <c r="X41" s="41"/>
      <c r="Y41" s="41"/>
      <c r="Z41" s="41"/>
      <c r="AA41" s="39"/>
      <c r="AB41" s="32">
        <v>5</v>
      </c>
      <c r="AC41" s="42">
        <v>9.11</v>
      </c>
      <c r="AD41" s="36"/>
      <c r="AE41" s="140">
        <v>7.72</v>
      </c>
      <c r="AF41" s="143"/>
      <c r="AG41" s="140">
        <v>9.75</v>
      </c>
      <c r="AH41" s="36"/>
      <c r="AI41" s="139">
        <f t="shared" si="0"/>
        <v>8.9435000000000002</v>
      </c>
      <c r="AJ41" s="37">
        <v>9</v>
      </c>
      <c r="AK41" s="9"/>
      <c r="AL41" s="9"/>
    </row>
    <row r="42" spans="2:38" ht="18.600000000000001" thickBot="1" x14ac:dyDescent="0.4">
      <c r="B42" s="55">
        <v>36</v>
      </c>
      <c r="C42" s="134" t="s">
        <v>67</v>
      </c>
      <c r="D42" s="128" t="s">
        <v>68</v>
      </c>
      <c r="E42" s="28"/>
      <c r="F42" s="29"/>
      <c r="G42" s="29"/>
      <c r="H42" s="38"/>
      <c r="I42" s="39"/>
      <c r="J42" s="32"/>
      <c r="K42" s="40"/>
      <c r="L42" s="41"/>
      <c r="M42" s="41"/>
      <c r="N42" s="41"/>
      <c r="O42" s="39"/>
      <c r="P42" s="32"/>
      <c r="Q42" s="40"/>
      <c r="R42" s="41"/>
      <c r="S42" s="41"/>
      <c r="T42" s="41"/>
      <c r="U42" s="39"/>
      <c r="V42" s="32"/>
      <c r="W42" s="40"/>
      <c r="X42" s="41"/>
      <c r="Y42" s="41"/>
      <c r="Z42" s="41"/>
      <c r="AA42" s="39"/>
      <c r="AB42" s="32">
        <v>2</v>
      </c>
      <c r="AC42" s="42">
        <v>9.4600000000000009</v>
      </c>
      <c r="AD42" s="36"/>
      <c r="AE42" s="140">
        <v>7.77</v>
      </c>
      <c r="AF42" s="143"/>
      <c r="AG42" s="140">
        <v>9.3800000000000008</v>
      </c>
      <c r="AH42" s="36"/>
      <c r="AI42" s="139">
        <f t="shared" si="0"/>
        <v>8.8285</v>
      </c>
      <c r="AJ42" s="37">
        <v>9</v>
      </c>
      <c r="AK42" s="9"/>
      <c r="AL42" s="9"/>
    </row>
    <row r="43" spans="2:38" ht="18.600000000000001" thickBot="1" x14ac:dyDescent="0.4">
      <c r="B43" s="55">
        <v>37</v>
      </c>
      <c r="C43" s="134" t="s">
        <v>69</v>
      </c>
      <c r="D43" s="129" t="s">
        <v>70</v>
      </c>
      <c r="E43" s="28"/>
      <c r="F43" s="29"/>
      <c r="G43" s="29"/>
      <c r="H43" s="38"/>
      <c r="I43" s="39"/>
      <c r="J43" s="32"/>
      <c r="K43" s="40"/>
      <c r="L43" s="41"/>
      <c r="M43" s="41"/>
      <c r="N43" s="41"/>
      <c r="O43" s="39"/>
      <c r="P43" s="32"/>
      <c r="Q43" s="40"/>
      <c r="R43" s="41"/>
      <c r="S43" s="41"/>
      <c r="T43" s="41"/>
      <c r="U43" s="39"/>
      <c r="V43" s="32"/>
      <c r="W43" s="40"/>
      <c r="X43" s="41"/>
      <c r="Y43" s="41"/>
      <c r="Z43" s="41"/>
      <c r="AA43" s="39"/>
      <c r="AB43" s="32">
        <v>1</v>
      </c>
      <c r="AC43" s="42">
        <v>9.4600000000000009</v>
      </c>
      <c r="AD43" s="36"/>
      <c r="AE43" s="140">
        <v>6.72</v>
      </c>
      <c r="AF43" s="143"/>
      <c r="AG43" s="140">
        <v>10</v>
      </c>
      <c r="AH43" s="36"/>
      <c r="AI43" s="139">
        <f t="shared" si="0"/>
        <v>8.7710000000000008</v>
      </c>
      <c r="AJ43" s="37">
        <v>9</v>
      </c>
      <c r="AK43" s="9"/>
      <c r="AL43" s="9"/>
    </row>
    <row r="44" spans="2:38" ht="18.600000000000001" thickBot="1" x14ac:dyDescent="0.4">
      <c r="B44" s="55">
        <v>38</v>
      </c>
      <c r="C44" s="134" t="s">
        <v>71</v>
      </c>
      <c r="D44" s="128" t="s">
        <v>72</v>
      </c>
      <c r="E44" s="28"/>
      <c r="F44" s="29"/>
      <c r="G44" s="29"/>
      <c r="H44" s="38"/>
      <c r="I44" s="39"/>
      <c r="J44" s="32"/>
      <c r="K44" s="40"/>
      <c r="L44" s="41"/>
      <c r="M44" s="41"/>
      <c r="N44" s="41"/>
      <c r="O44" s="39"/>
      <c r="P44" s="32"/>
      <c r="Q44" s="40"/>
      <c r="R44" s="41"/>
      <c r="S44" s="41"/>
      <c r="T44" s="41"/>
      <c r="U44" s="39"/>
      <c r="V44" s="32"/>
      <c r="W44" s="40"/>
      <c r="X44" s="41"/>
      <c r="Y44" s="41"/>
      <c r="Z44" s="41"/>
      <c r="AA44" s="39"/>
      <c r="AB44" s="32">
        <v>1</v>
      </c>
      <c r="AC44" s="42">
        <v>9.4600000000000009</v>
      </c>
      <c r="AD44" s="36"/>
      <c r="AE44" s="140">
        <v>9.24</v>
      </c>
      <c r="AF44" s="143"/>
      <c r="AG44" s="140">
        <v>9</v>
      </c>
      <c r="AH44" s="36"/>
      <c r="AI44" s="139">
        <f t="shared" si="0"/>
        <v>9.1530000000000005</v>
      </c>
      <c r="AJ44" s="37">
        <v>9</v>
      </c>
      <c r="AK44" s="9"/>
      <c r="AL44" s="9"/>
    </row>
    <row r="45" spans="2:38" ht="18.600000000000001" thickBot="1" x14ac:dyDescent="0.4">
      <c r="B45" s="55">
        <v>39</v>
      </c>
      <c r="C45" s="134" t="s">
        <v>73</v>
      </c>
      <c r="D45" s="129" t="s">
        <v>74</v>
      </c>
      <c r="E45" s="28"/>
      <c r="F45" s="29"/>
      <c r="G45" s="29"/>
      <c r="H45" s="38"/>
      <c r="I45" s="39"/>
      <c r="J45" s="32"/>
      <c r="K45" s="40"/>
      <c r="L45" s="41"/>
      <c r="M45" s="41"/>
      <c r="N45" s="41"/>
      <c r="O45" s="39"/>
      <c r="P45" s="32"/>
      <c r="Q45" s="40"/>
      <c r="R45" s="41"/>
      <c r="S45" s="41"/>
      <c r="T45" s="41"/>
      <c r="U45" s="39"/>
      <c r="V45" s="32"/>
      <c r="W45" s="40"/>
      <c r="X45" s="41"/>
      <c r="Y45" s="41"/>
      <c r="Z45" s="41"/>
      <c r="AA45" s="39"/>
      <c r="AB45" s="32">
        <v>3</v>
      </c>
      <c r="AC45" s="42">
        <v>9.39</v>
      </c>
      <c r="AD45" s="36"/>
      <c r="AE45" s="140">
        <v>8.6</v>
      </c>
      <c r="AF45" s="143"/>
      <c r="AG45" s="140">
        <v>9.6999999999999993</v>
      </c>
      <c r="AH45" s="36"/>
      <c r="AI45" s="139">
        <f t="shared" si="0"/>
        <v>9.2684999999999995</v>
      </c>
      <c r="AJ45" s="37">
        <v>9</v>
      </c>
      <c r="AK45" s="9"/>
      <c r="AL45" s="9"/>
    </row>
    <row r="46" spans="2:38" ht="18" x14ac:dyDescent="0.35">
      <c r="B46" s="55">
        <v>40</v>
      </c>
      <c r="C46" s="153"/>
      <c r="D46" s="149"/>
      <c r="E46" s="28"/>
      <c r="F46" s="29"/>
      <c r="G46" s="29"/>
      <c r="H46" s="38"/>
      <c r="I46" s="39"/>
      <c r="J46" s="32"/>
      <c r="K46" s="40"/>
      <c r="L46" s="41"/>
      <c r="M46" s="41"/>
      <c r="N46" s="41"/>
      <c r="O46" s="39"/>
      <c r="P46" s="32"/>
      <c r="Q46" s="40"/>
      <c r="R46" s="41"/>
      <c r="S46" s="41"/>
      <c r="T46" s="41"/>
      <c r="U46" s="39"/>
      <c r="V46" s="32"/>
      <c r="W46" s="40"/>
      <c r="X46" s="41"/>
      <c r="Y46" s="41"/>
      <c r="Z46" s="41"/>
      <c r="AA46" s="39"/>
      <c r="AB46" s="32"/>
      <c r="AC46" s="42"/>
      <c r="AD46" s="36"/>
      <c r="AE46" s="140"/>
      <c r="AF46" s="143"/>
      <c r="AG46" s="140"/>
      <c r="AH46" s="36"/>
      <c r="AI46" s="139">
        <f t="shared" si="0"/>
        <v>0</v>
      </c>
      <c r="AJ46" s="44"/>
      <c r="AK46" s="9"/>
      <c r="AL46" s="9"/>
    </row>
    <row r="47" spans="2:38" ht="18" x14ac:dyDescent="0.35">
      <c r="B47" s="55">
        <v>41</v>
      </c>
      <c r="C47" s="153"/>
      <c r="D47" s="149"/>
      <c r="E47" s="28"/>
      <c r="F47" s="29"/>
      <c r="G47" s="29"/>
      <c r="H47" s="38"/>
      <c r="I47" s="39"/>
      <c r="J47" s="32"/>
      <c r="K47" s="40"/>
      <c r="L47" s="41"/>
      <c r="M47" s="41"/>
      <c r="N47" s="41"/>
      <c r="O47" s="39"/>
      <c r="P47" s="32"/>
      <c r="Q47" s="40"/>
      <c r="R47" s="41"/>
      <c r="S47" s="41"/>
      <c r="T47" s="41"/>
      <c r="U47" s="39"/>
      <c r="V47" s="32"/>
      <c r="W47" s="40"/>
      <c r="X47" s="41"/>
      <c r="Y47" s="41"/>
      <c r="Z47" s="41"/>
      <c r="AA47" s="39"/>
      <c r="AB47" s="32"/>
      <c r="AC47" s="42"/>
      <c r="AD47" s="36"/>
      <c r="AE47" s="140"/>
      <c r="AF47" s="143"/>
      <c r="AG47" s="140"/>
      <c r="AH47" s="36"/>
      <c r="AI47" s="140"/>
      <c r="AJ47" s="37"/>
      <c r="AK47" s="9"/>
      <c r="AL47" s="9"/>
    </row>
    <row r="48" spans="2:38" ht="18" x14ac:dyDescent="0.35">
      <c r="B48" s="55">
        <v>42</v>
      </c>
      <c r="C48" s="154"/>
      <c r="D48" s="150"/>
      <c r="E48" s="28"/>
      <c r="F48" s="29"/>
      <c r="G48" s="29"/>
      <c r="H48" s="38"/>
      <c r="I48" s="39"/>
      <c r="J48" s="32"/>
      <c r="K48" s="40"/>
      <c r="L48" s="41"/>
      <c r="M48" s="41"/>
      <c r="N48" s="41"/>
      <c r="O48" s="39"/>
      <c r="P48" s="32"/>
      <c r="Q48" s="40"/>
      <c r="R48" s="41"/>
      <c r="S48" s="41"/>
      <c r="T48" s="41"/>
      <c r="U48" s="39"/>
      <c r="V48" s="32"/>
      <c r="W48" s="40"/>
      <c r="X48" s="41"/>
      <c r="Y48" s="41"/>
      <c r="Z48" s="41"/>
      <c r="AA48" s="39"/>
      <c r="AB48" s="32"/>
      <c r="AC48" s="42"/>
      <c r="AD48" s="36"/>
      <c r="AE48" s="140"/>
      <c r="AF48" s="143"/>
      <c r="AG48" s="140"/>
      <c r="AH48" s="36"/>
      <c r="AI48" s="140"/>
      <c r="AJ48" s="37"/>
      <c r="AK48" s="9"/>
      <c r="AL48" s="9"/>
    </row>
    <row r="49" spans="2:38" ht="18" x14ac:dyDescent="0.35">
      <c r="B49" s="55">
        <v>43</v>
      </c>
      <c r="C49" s="154"/>
      <c r="D49" s="150"/>
      <c r="E49" s="28"/>
      <c r="F49" s="29"/>
      <c r="G49" s="29"/>
      <c r="H49" s="38"/>
      <c r="I49" s="39"/>
      <c r="J49" s="32"/>
      <c r="K49" s="40"/>
      <c r="L49" s="41"/>
      <c r="M49" s="41"/>
      <c r="N49" s="41"/>
      <c r="O49" s="39"/>
      <c r="P49" s="32"/>
      <c r="Q49" s="40"/>
      <c r="R49" s="41"/>
      <c r="S49" s="41"/>
      <c r="T49" s="41"/>
      <c r="U49" s="39"/>
      <c r="V49" s="32"/>
      <c r="W49" s="40"/>
      <c r="X49" s="41"/>
      <c r="Y49" s="41"/>
      <c r="Z49" s="41"/>
      <c r="AA49" s="39"/>
      <c r="AB49" s="32"/>
      <c r="AC49" s="42"/>
      <c r="AD49" s="36"/>
      <c r="AE49" s="140"/>
      <c r="AF49" s="143"/>
      <c r="AG49" s="140"/>
      <c r="AH49" s="36"/>
      <c r="AI49" s="140"/>
      <c r="AJ49" s="37"/>
      <c r="AK49" s="9"/>
      <c r="AL49" s="9"/>
    </row>
    <row r="50" spans="2:38" ht="18" x14ac:dyDescent="0.35">
      <c r="B50" s="55">
        <v>44</v>
      </c>
      <c r="C50" s="154"/>
      <c r="D50" s="150"/>
      <c r="E50" s="28"/>
      <c r="F50" s="29"/>
      <c r="G50" s="29"/>
      <c r="H50" s="38"/>
      <c r="I50" s="39"/>
      <c r="J50" s="32"/>
      <c r="K50" s="40"/>
      <c r="L50" s="41"/>
      <c r="M50" s="41"/>
      <c r="N50" s="41"/>
      <c r="O50" s="39"/>
      <c r="P50" s="32"/>
      <c r="Q50" s="40"/>
      <c r="R50" s="41"/>
      <c r="S50" s="41"/>
      <c r="T50" s="41"/>
      <c r="U50" s="39"/>
      <c r="V50" s="32"/>
      <c r="W50" s="40"/>
      <c r="X50" s="41"/>
      <c r="Y50" s="41"/>
      <c r="Z50" s="41"/>
      <c r="AA50" s="39"/>
      <c r="AB50" s="32"/>
      <c r="AC50" s="42"/>
      <c r="AD50" s="36"/>
      <c r="AE50" s="140"/>
      <c r="AF50" s="143"/>
      <c r="AG50" s="140"/>
      <c r="AH50" s="36"/>
      <c r="AI50" s="140"/>
      <c r="AJ50" s="37"/>
      <c r="AK50" s="9"/>
      <c r="AL50" s="9"/>
    </row>
    <row r="51" spans="2:38" ht="18.600000000000001" thickBot="1" x14ac:dyDescent="0.4">
      <c r="B51" s="55">
        <v>46</v>
      </c>
      <c r="C51" s="155"/>
      <c r="D51" s="151"/>
      <c r="E51" s="28"/>
      <c r="F51" s="29"/>
      <c r="G51" s="29"/>
      <c r="H51" s="45"/>
      <c r="I51" s="46"/>
      <c r="J51" s="32"/>
      <c r="K51" s="40"/>
      <c r="L51" s="41"/>
      <c r="M51" s="41"/>
      <c r="N51" s="41"/>
      <c r="O51" s="39"/>
      <c r="P51" s="32"/>
      <c r="Q51" s="40"/>
      <c r="R51" s="41"/>
      <c r="S51" s="41"/>
      <c r="T51" s="41"/>
      <c r="U51" s="39"/>
      <c r="V51" s="32"/>
      <c r="W51" s="40"/>
      <c r="X51" s="41"/>
      <c r="Y51" s="41"/>
      <c r="Z51" s="41"/>
      <c r="AA51" s="39"/>
      <c r="AB51" s="32"/>
      <c r="AC51" s="42"/>
      <c r="AD51" s="36"/>
      <c r="AE51" s="140"/>
      <c r="AF51" s="143"/>
      <c r="AG51" s="140"/>
      <c r="AH51" s="36"/>
      <c r="AI51" s="140"/>
      <c r="AJ51" s="37"/>
      <c r="AK51" s="9"/>
      <c r="AL51" s="9"/>
    </row>
    <row r="52" spans="2:38" ht="18.600000000000001" thickBot="1" x14ac:dyDescent="0.4">
      <c r="B52" s="55">
        <v>47</v>
      </c>
      <c r="C52" s="155"/>
      <c r="D52" s="151"/>
      <c r="E52" s="28"/>
      <c r="F52" s="29"/>
      <c r="G52" s="29"/>
      <c r="H52" s="45"/>
      <c r="I52" s="46"/>
      <c r="J52" s="32"/>
      <c r="K52" s="40"/>
      <c r="L52" s="41"/>
      <c r="M52" s="41"/>
      <c r="N52" s="41"/>
      <c r="O52" s="39"/>
      <c r="P52" s="32"/>
      <c r="Q52" s="40"/>
      <c r="R52" s="41"/>
      <c r="S52" s="41"/>
      <c r="T52" s="41"/>
      <c r="U52" s="39"/>
      <c r="V52" s="32"/>
      <c r="W52" s="40"/>
      <c r="X52" s="41"/>
      <c r="Y52" s="41"/>
      <c r="Z52" s="41"/>
      <c r="AA52" s="39"/>
      <c r="AB52" s="32"/>
      <c r="AC52" s="42"/>
      <c r="AD52" s="36"/>
      <c r="AE52" s="140"/>
      <c r="AF52" s="143"/>
      <c r="AG52" s="140"/>
      <c r="AH52" s="36"/>
      <c r="AI52" s="140"/>
      <c r="AJ52" s="44"/>
      <c r="AK52" s="9"/>
      <c r="AL52" s="9"/>
    </row>
    <row r="53" spans="2:38" ht="18.600000000000001" thickBot="1" x14ac:dyDescent="0.4">
      <c r="B53" s="55">
        <v>48</v>
      </c>
      <c r="C53" s="136"/>
      <c r="D53" s="131"/>
      <c r="E53" s="28"/>
      <c r="F53" s="29"/>
      <c r="G53" s="29"/>
      <c r="H53" s="38"/>
      <c r="I53" s="39"/>
      <c r="J53" s="32"/>
      <c r="K53" s="40"/>
      <c r="L53" s="41"/>
      <c r="M53" s="41"/>
      <c r="N53" s="41"/>
      <c r="O53" s="39"/>
      <c r="P53" s="32"/>
      <c r="Q53" s="40"/>
      <c r="R53" s="41"/>
      <c r="S53" s="41"/>
      <c r="T53" s="41"/>
      <c r="U53" s="39"/>
      <c r="V53" s="32"/>
      <c r="W53" s="40"/>
      <c r="X53" s="41"/>
      <c r="Y53" s="41"/>
      <c r="Z53" s="41"/>
      <c r="AA53" s="39"/>
      <c r="AB53" s="32"/>
      <c r="AC53" s="47"/>
      <c r="AD53" s="36"/>
      <c r="AE53" s="140"/>
      <c r="AF53" s="143"/>
      <c r="AG53" s="140"/>
      <c r="AH53" s="36"/>
      <c r="AI53" s="140"/>
      <c r="AJ53" s="48"/>
      <c r="AK53" s="9"/>
      <c r="AL53" s="9"/>
    </row>
    <row r="54" spans="2:38" ht="18.600000000000001" thickBot="1" x14ac:dyDescent="0.4">
      <c r="B54" s="56">
        <v>49</v>
      </c>
      <c r="C54" s="137"/>
      <c r="D54" s="152"/>
      <c r="E54" s="48"/>
      <c r="F54" s="48"/>
      <c r="G54" s="48"/>
      <c r="H54" s="48"/>
      <c r="I54" s="48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141"/>
      <c r="AD54" s="36"/>
      <c r="AE54" s="141"/>
      <c r="AF54" s="143"/>
      <c r="AG54" s="141"/>
      <c r="AH54" s="36"/>
      <c r="AI54" s="141"/>
      <c r="AJ54" s="44"/>
      <c r="AK54" s="9"/>
      <c r="AL54" s="9"/>
    </row>
    <row r="55" spans="2:38" ht="16.8" x14ac:dyDescent="0.3">
      <c r="C55" s="49"/>
      <c r="D55" s="49"/>
      <c r="E55" s="48"/>
      <c r="F55" s="48"/>
      <c r="G55" s="48"/>
      <c r="H55" s="48"/>
      <c r="I55" s="48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9"/>
      <c r="AL55" s="9"/>
    </row>
    <row r="56" spans="2:38" ht="16.8" x14ac:dyDescent="0.3">
      <c r="E56" s="8"/>
      <c r="F56" s="8"/>
      <c r="G56" s="8"/>
      <c r="H56" s="8"/>
      <c r="I56" s="8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2:38" ht="16.8" x14ac:dyDescent="0.3">
      <c r="D57" s="27"/>
      <c r="E57" s="8"/>
      <c r="F57" s="8"/>
      <c r="G57" s="8"/>
      <c r="H57" s="8"/>
      <c r="I57" s="8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</row>
    <row r="58" spans="2:38" ht="16.8" x14ac:dyDescent="0.3">
      <c r="E58" s="8"/>
      <c r="F58" s="8"/>
      <c r="G58" s="8"/>
      <c r="H58" s="8"/>
      <c r="I58" s="8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2:38" ht="16.8" x14ac:dyDescent="0.3">
      <c r="E59" s="8"/>
      <c r="F59" s="8"/>
      <c r="G59" s="8"/>
      <c r="H59" s="8"/>
      <c r="I59" s="8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</row>
    <row r="60" spans="2:38" ht="16.8" x14ac:dyDescent="0.3">
      <c r="E60" s="8"/>
      <c r="F60" s="8"/>
      <c r="G60" s="8"/>
      <c r="H60" s="8"/>
      <c r="I60" s="8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</row>
    <row r="61" spans="2:38" ht="16.8" x14ac:dyDescent="0.3">
      <c r="E61" s="8"/>
      <c r="F61" s="8"/>
      <c r="G61" s="8"/>
      <c r="H61" s="8"/>
      <c r="I61" s="8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2:38" ht="16.8" x14ac:dyDescent="0.3">
      <c r="E62" s="8"/>
      <c r="F62" s="8"/>
      <c r="G62" s="8"/>
      <c r="H62" s="8"/>
      <c r="I62" s="8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2:38" ht="16.8" x14ac:dyDescent="0.3">
      <c r="E63" s="8"/>
      <c r="F63" s="8"/>
      <c r="G63" s="8"/>
      <c r="H63" s="8"/>
      <c r="I63" s="8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</row>
    <row r="64" spans="2:38" ht="16.8" x14ac:dyDescent="0.3">
      <c r="E64" s="8"/>
      <c r="F64" s="8"/>
      <c r="G64" s="8"/>
      <c r="H64" s="8"/>
      <c r="I64" s="8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</row>
    <row r="65" spans="5:38" ht="16.8" x14ac:dyDescent="0.3">
      <c r="E65" s="8"/>
      <c r="F65" s="8"/>
      <c r="G65" s="8"/>
      <c r="H65" s="8"/>
      <c r="I65" s="8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</row>
    <row r="66" spans="5:38" ht="16.8" x14ac:dyDescent="0.3">
      <c r="E66" s="8"/>
      <c r="F66" s="8"/>
      <c r="G66" s="8"/>
      <c r="H66" s="8"/>
      <c r="I66" s="8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</row>
    <row r="67" spans="5:38" ht="16.8" x14ac:dyDescent="0.3">
      <c r="E67" s="8"/>
      <c r="F67" s="8"/>
      <c r="G67" s="8"/>
      <c r="H67" s="8"/>
      <c r="I67" s="8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</row>
    <row r="68" spans="5:38" ht="16.8" x14ac:dyDescent="0.3">
      <c r="E68" s="8"/>
      <c r="F68" s="8"/>
      <c r="G68" s="8"/>
      <c r="H68" s="8"/>
      <c r="I68" s="8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</row>
    <row r="69" spans="5:38" ht="16.8" x14ac:dyDescent="0.3">
      <c r="E69" s="8"/>
      <c r="F69" s="8"/>
      <c r="G69" s="8"/>
      <c r="H69" s="8"/>
      <c r="I69" s="8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</row>
    <row r="70" spans="5:38" ht="16.8" x14ac:dyDescent="0.3">
      <c r="E70" s="8"/>
      <c r="F70" s="8"/>
      <c r="G70" s="8"/>
      <c r="H70" s="8"/>
      <c r="I70" s="8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</row>
    <row r="71" spans="5:38" ht="16.8" x14ac:dyDescent="0.3">
      <c r="E71" s="8"/>
      <c r="F71" s="8"/>
      <c r="G71" s="8"/>
      <c r="H71" s="8"/>
      <c r="I71" s="8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</row>
    <row r="72" spans="5:38" x14ac:dyDescent="0.3">
      <c r="AJ72" s="3"/>
    </row>
    <row r="73" spans="5:38" x14ac:dyDescent="0.3">
      <c r="AJ73" s="3"/>
    </row>
    <row r="74" spans="5:38" x14ac:dyDescent="0.3">
      <c r="AJ74" s="3"/>
    </row>
    <row r="75" spans="5:38" x14ac:dyDescent="0.3">
      <c r="AJ75" s="3"/>
    </row>
    <row r="76" spans="5:38" x14ac:dyDescent="0.3">
      <c r="AJ76" s="3"/>
    </row>
    <row r="77" spans="5:38" x14ac:dyDescent="0.3">
      <c r="AJ77" s="3"/>
    </row>
    <row r="78" spans="5:38" x14ac:dyDescent="0.3">
      <c r="AJ78" s="3"/>
    </row>
    <row r="79" spans="5:38" x14ac:dyDescent="0.3">
      <c r="AJ79" s="3"/>
    </row>
    <row r="80" spans="5:38" x14ac:dyDescent="0.3">
      <c r="AJ80" s="3"/>
    </row>
    <row r="81" spans="36:36" x14ac:dyDescent="0.3">
      <c r="AJ81" s="3"/>
    </row>
    <row r="82" spans="36:36" x14ac:dyDescent="0.3">
      <c r="AJ82" s="3"/>
    </row>
    <row r="83" spans="36:36" x14ac:dyDescent="0.3">
      <c r="AJ83" s="3"/>
    </row>
    <row r="84" spans="36:36" x14ac:dyDescent="0.3">
      <c r="AJ84" s="3"/>
    </row>
    <row r="85" spans="36:36" x14ac:dyDescent="0.3">
      <c r="AJ85" s="3"/>
    </row>
    <row r="86" spans="36:36" x14ac:dyDescent="0.3">
      <c r="AJ86" s="3"/>
    </row>
    <row r="87" spans="36:36" x14ac:dyDescent="0.3">
      <c r="AJ87" s="3"/>
    </row>
    <row r="88" spans="36:36" x14ac:dyDescent="0.3">
      <c r="AJ88" s="3"/>
    </row>
    <row r="89" spans="36:36" x14ac:dyDescent="0.3">
      <c r="AJ89" s="3"/>
    </row>
    <row r="90" spans="36:36" x14ac:dyDescent="0.3">
      <c r="AJ90" s="3"/>
    </row>
    <row r="91" spans="36:36" x14ac:dyDescent="0.3">
      <c r="AJ91" s="3"/>
    </row>
    <row r="92" spans="36:36" x14ac:dyDescent="0.3">
      <c r="AJ92" s="3"/>
    </row>
    <row r="93" spans="36:36" x14ac:dyDescent="0.3">
      <c r="AJ93" s="3"/>
    </row>
    <row r="94" spans="36:36" x14ac:dyDescent="0.3">
      <c r="AJ94" s="3"/>
    </row>
    <row r="95" spans="36:36" x14ac:dyDescent="0.3">
      <c r="AJ95" s="3"/>
    </row>
    <row r="96" spans="36:36" x14ac:dyDescent="0.3">
      <c r="AJ96" s="3"/>
    </row>
    <row r="97" spans="36:36" x14ac:dyDescent="0.3">
      <c r="AJ97" s="3"/>
    </row>
    <row r="98" spans="36:36" x14ac:dyDescent="0.3">
      <c r="AJ98" s="3"/>
    </row>
    <row r="99" spans="36:36" x14ac:dyDescent="0.3">
      <c r="AJ99" s="3"/>
    </row>
    <row r="100" spans="36:36" x14ac:dyDescent="0.3">
      <c r="AJ100" s="3"/>
    </row>
    <row r="101" spans="36:36" x14ac:dyDescent="0.3">
      <c r="AJ101" s="3"/>
    </row>
    <row r="102" spans="36:36" x14ac:dyDescent="0.3">
      <c r="AJ102" s="3"/>
    </row>
    <row r="103" spans="36:36" x14ac:dyDescent="0.3">
      <c r="AJ103" s="3"/>
    </row>
    <row r="104" spans="36:36" x14ac:dyDescent="0.3">
      <c r="AJ104" s="3"/>
    </row>
    <row r="105" spans="36:36" x14ac:dyDescent="0.3">
      <c r="AJ105" s="3"/>
    </row>
    <row r="106" spans="36:36" x14ac:dyDescent="0.3">
      <c r="AJ106" s="3"/>
    </row>
    <row r="107" spans="36:36" x14ac:dyDescent="0.3">
      <c r="AJ107" s="3"/>
    </row>
    <row r="108" spans="36:36" x14ac:dyDescent="0.3">
      <c r="AJ108" s="3"/>
    </row>
    <row r="109" spans="36:36" x14ac:dyDescent="0.3">
      <c r="AJ109" s="3"/>
    </row>
    <row r="110" spans="36:36" x14ac:dyDescent="0.3">
      <c r="AJ110" s="3"/>
    </row>
    <row r="111" spans="36:36" x14ac:dyDescent="0.3">
      <c r="AJ111" s="3"/>
    </row>
    <row r="112" spans="36:36" x14ac:dyDescent="0.3">
      <c r="AJ112" s="3"/>
    </row>
    <row r="113" spans="36:36" x14ac:dyDescent="0.3">
      <c r="AJ113" s="3"/>
    </row>
    <row r="114" spans="36:36" x14ac:dyDescent="0.3">
      <c r="AJ114" s="3"/>
    </row>
    <row r="115" spans="36:36" x14ac:dyDescent="0.3">
      <c r="AJ115" s="3"/>
    </row>
    <row r="116" spans="36:36" x14ac:dyDescent="0.3">
      <c r="AJ116" s="3"/>
    </row>
    <row r="117" spans="36:36" x14ac:dyDescent="0.3">
      <c r="AJ117" s="3"/>
    </row>
    <row r="118" spans="36:36" x14ac:dyDescent="0.3">
      <c r="AJ118" s="3"/>
    </row>
    <row r="119" spans="36:36" x14ac:dyDescent="0.3">
      <c r="AJ119" s="3"/>
    </row>
    <row r="120" spans="36:36" x14ac:dyDescent="0.3">
      <c r="AJ120" s="3"/>
    </row>
    <row r="121" spans="36:36" x14ac:dyDescent="0.3">
      <c r="AJ121" s="3"/>
    </row>
    <row r="122" spans="36:36" x14ac:dyDescent="0.3">
      <c r="AJ122" s="3"/>
    </row>
    <row r="123" spans="36:36" x14ac:dyDescent="0.3">
      <c r="AJ123" s="3"/>
    </row>
    <row r="124" spans="36:36" x14ac:dyDescent="0.3">
      <c r="AJ124" s="3"/>
    </row>
    <row r="125" spans="36:36" x14ac:dyDescent="0.3">
      <c r="AJ125" s="3"/>
    </row>
    <row r="126" spans="36:36" x14ac:dyDescent="0.3">
      <c r="AJ126" s="3"/>
    </row>
    <row r="127" spans="36:36" x14ac:dyDescent="0.3">
      <c r="AJ127" s="3"/>
    </row>
    <row r="128" spans="36:36" x14ac:dyDescent="0.3">
      <c r="AJ128" s="3"/>
    </row>
    <row r="129" spans="36:36" x14ac:dyDescent="0.3">
      <c r="AJ129" s="3"/>
    </row>
    <row r="130" spans="36:36" x14ac:dyDescent="0.3">
      <c r="AJ130" s="3"/>
    </row>
    <row r="131" spans="36:36" x14ac:dyDescent="0.3">
      <c r="AJ131" s="3"/>
    </row>
    <row r="132" spans="36:36" x14ac:dyDescent="0.3">
      <c r="AJ132" s="3"/>
    </row>
    <row r="133" spans="36:36" x14ac:dyDescent="0.3">
      <c r="AJ133" s="3"/>
    </row>
    <row r="134" spans="36:36" x14ac:dyDescent="0.3">
      <c r="AJ134" s="3"/>
    </row>
    <row r="135" spans="36:36" x14ac:dyDescent="0.3">
      <c r="AJ135" s="3"/>
    </row>
    <row r="136" spans="36:36" x14ac:dyDescent="0.3">
      <c r="AJ136" s="3"/>
    </row>
    <row r="137" spans="36:36" x14ac:dyDescent="0.3">
      <c r="AJ137" s="3"/>
    </row>
    <row r="138" spans="36:36" x14ac:dyDescent="0.3">
      <c r="AJ138" s="3"/>
    </row>
    <row r="139" spans="36:36" x14ac:dyDescent="0.3">
      <c r="AJ139" s="3"/>
    </row>
    <row r="140" spans="36:36" x14ac:dyDescent="0.3">
      <c r="AJ140" s="3"/>
    </row>
    <row r="141" spans="36:36" x14ac:dyDescent="0.3">
      <c r="AJ141" s="3"/>
    </row>
    <row r="142" spans="36:36" x14ac:dyDescent="0.3">
      <c r="AJ142" s="3"/>
    </row>
    <row r="143" spans="36:36" x14ac:dyDescent="0.3">
      <c r="AJ143" s="3"/>
    </row>
    <row r="144" spans="36:36" x14ac:dyDescent="0.3">
      <c r="AJ144" s="3"/>
    </row>
    <row r="145" spans="36:36" x14ac:dyDescent="0.3">
      <c r="AJ145" s="3"/>
    </row>
    <row r="146" spans="36:36" x14ac:dyDescent="0.3">
      <c r="AJ146" s="3"/>
    </row>
    <row r="147" spans="36:36" x14ac:dyDescent="0.3">
      <c r="AJ147" s="3"/>
    </row>
    <row r="148" spans="36:36" x14ac:dyDescent="0.3">
      <c r="AJ148" s="3"/>
    </row>
    <row r="149" spans="36:36" x14ac:dyDescent="0.3">
      <c r="AJ149" s="3"/>
    </row>
    <row r="150" spans="36:36" x14ac:dyDescent="0.3">
      <c r="AJ150" s="3"/>
    </row>
    <row r="151" spans="36:36" x14ac:dyDescent="0.3">
      <c r="AJ151" s="3"/>
    </row>
    <row r="152" spans="36:36" x14ac:dyDescent="0.3">
      <c r="AJ152" s="3"/>
    </row>
    <row r="153" spans="36:36" x14ac:dyDescent="0.3">
      <c r="AJ153" s="3"/>
    </row>
    <row r="154" spans="36:36" x14ac:dyDescent="0.3">
      <c r="AJ154" s="3"/>
    </row>
    <row r="155" spans="36:36" x14ac:dyDescent="0.3">
      <c r="AJ155" s="3"/>
    </row>
    <row r="156" spans="36:36" x14ac:dyDescent="0.3">
      <c r="AJ156" s="3"/>
    </row>
    <row r="157" spans="36:36" x14ac:dyDescent="0.3">
      <c r="AJ157" s="3"/>
    </row>
    <row r="158" spans="36:36" x14ac:dyDescent="0.3">
      <c r="AJ158" s="3"/>
    </row>
    <row r="159" spans="36:36" x14ac:dyDescent="0.3">
      <c r="AJ159" s="3"/>
    </row>
    <row r="160" spans="36:36" x14ac:dyDescent="0.3">
      <c r="AJ160" s="3"/>
    </row>
    <row r="161" spans="36:36" x14ac:dyDescent="0.3">
      <c r="AJ161" s="3"/>
    </row>
    <row r="162" spans="36:36" x14ac:dyDescent="0.3">
      <c r="AJ162" s="3"/>
    </row>
    <row r="163" spans="36:36" x14ac:dyDescent="0.3">
      <c r="AJ163" s="3"/>
    </row>
    <row r="164" spans="36:36" x14ac:dyDescent="0.3">
      <c r="AJ164" s="3"/>
    </row>
    <row r="165" spans="36:36" x14ac:dyDescent="0.3">
      <c r="AJ165" s="3"/>
    </row>
    <row r="166" spans="36:36" x14ac:dyDescent="0.3">
      <c r="AJ166" s="3"/>
    </row>
    <row r="167" spans="36:36" x14ac:dyDescent="0.3">
      <c r="AJ167" s="3"/>
    </row>
    <row r="168" spans="36:36" x14ac:dyDescent="0.3">
      <c r="AJ168" s="3"/>
    </row>
    <row r="169" spans="36:36" x14ac:dyDescent="0.3">
      <c r="AJ169" s="3"/>
    </row>
    <row r="170" spans="36:36" x14ac:dyDescent="0.3">
      <c r="AJ170" s="3"/>
    </row>
    <row r="171" spans="36:36" x14ac:dyDescent="0.3">
      <c r="AJ171" s="3"/>
    </row>
    <row r="172" spans="36:36" x14ac:dyDescent="0.3">
      <c r="AJ172" s="3"/>
    </row>
    <row r="173" spans="36:36" x14ac:dyDescent="0.3">
      <c r="AJ173" s="3"/>
    </row>
    <row r="174" spans="36:36" x14ac:dyDescent="0.3">
      <c r="AJ174" s="3"/>
    </row>
    <row r="175" spans="36:36" x14ac:dyDescent="0.3">
      <c r="AJ175" s="3"/>
    </row>
    <row r="176" spans="36:36" x14ac:dyDescent="0.3">
      <c r="AJ176" s="3"/>
    </row>
    <row r="177" spans="36:36" x14ac:dyDescent="0.3">
      <c r="AJ177" s="3"/>
    </row>
    <row r="178" spans="36:36" x14ac:dyDescent="0.3">
      <c r="AJ178" s="3"/>
    </row>
    <row r="179" spans="36:36" x14ac:dyDescent="0.3">
      <c r="AJ179" s="3"/>
    </row>
    <row r="180" spans="36:36" x14ac:dyDescent="0.3">
      <c r="AJ180" s="3"/>
    </row>
    <row r="181" spans="36:36" x14ac:dyDescent="0.3">
      <c r="AJ181" s="3"/>
    </row>
    <row r="182" spans="36:36" x14ac:dyDescent="0.3">
      <c r="AJ182" s="3"/>
    </row>
    <row r="183" spans="36:36" x14ac:dyDescent="0.3">
      <c r="AJ183" s="3"/>
    </row>
    <row r="184" spans="36:36" x14ac:dyDescent="0.3">
      <c r="AJ184" s="3"/>
    </row>
    <row r="185" spans="36:36" x14ac:dyDescent="0.3">
      <c r="AJ185" s="3"/>
    </row>
    <row r="186" spans="36:36" x14ac:dyDescent="0.3">
      <c r="AJ186" s="3"/>
    </row>
    <row r="187" spans="36:36" x14ac:dyDescent="0.3">
      <c r="AJ187" s="3"/>
    </row>
    <row r="188" spans="36:36" x14ac:dyDescent="0.3">
      <c r="AJ188" s="3"/>
    </row>
    <row r="189" spans="36:36" x14ac:dyDescent="0.3">
      <c r="AJ189" s="3"/>
    </row>
    <row r="190" spans="36:36" x14ac:dyDescent="0.3">
      <c r="AJ190" s="3"/>
    </row>
    <row r="191" spans="36:36" x14ac:dyDescent="0.3">
      <c r="AJ191" s="3"/>
    </row>
    <row r="192" spans="36:36" x14ac:dyDescent="0.3">
      <c r="AJ192" s="3"/>
    </row>
    <row r="193" spans="36:36" x14ac:dyDescent="0.3">
      <c r="AJ193" s="3"/>
    </row>
    <row r="194" spans="36:36" x14ac:dyDescent="0.3">
      <c r="AJ194" s="3"/>
    </row>
    <row r="195" spans="36:36" x14ac:dyDescent="0.3">
      <c r="AJ195" s="3"/>
    </row>
    <row r="196" spans="36:36" x14ac:dyDescent="0.3">
      <c r="AJ196" s="3"/>
    </row>
    <row r="197" spans="36:36" x14ac:dyDescent="0.3">
      <c r="AJ197" s="3"/>
    </row>
    <row r="198" spans="36:36" x14ac:dyDescent="0.3">
      <c r="AJ198" s="3"/>
    </row>
    <row r="199" spans="36:36" x14ac:dyDescent="0.3">
      <c r="AJ199" s="3"/>
    </row>
    <row r="200" spans="36:36" x14ac:dyDescent="0.3">
      <c r="AJ200" s="3"/>
    </row>
    <row r="201" spans="36:36" x14ac:dyDescent="0.3">
      <c r="AJ201" s="3"/>
    </row>
    <row r="202" spans="36:36" x14ac:dyDescent="0.3">
      <c r="AJ202" s="3"/>
    </row>
    <row r="203" spans="36:36" x14ac:dyDescent="0.3">
      <c r="AJ203" s="3"/>
    </row>
    <row r="204" spans="36:36" x14ac:dyDescent="0.3">
      <c r="AJ204" s="3"/>
    </row>
    <row r="205" spans="36:36" x14ac:dyDescent="0.3">
      <c r="AJ205" s="3"/>
    </row>
    <row r="206" spans="36:36" x14ac:dyDescent="0.3">
      <c r="AJ206" s="3"/>
    </row>
    <row r="207" spans="36:36" x14ac:dyDescent="0.3">
      <c r="AJ207" s="3"/>
    </row>
    <row r="208" spans="36:36" x14ac:dyDescent="0.3">
      <c r="AJ208" s="3"/>
    </row>
    <row r="209" spans="36:36" x14ac:dyDescent="0.3">
      <c r="AJ209" s="3"/>
    </row>
    <row r="210" spans="36:36" x14ac:dyDescent="0.3">
      <c r="AJ210" s="3"/>
    </row>
    <row r="211" spans="36:36" x14ac:dyDescent="0.3">
      <c r="AJ211" s="3"/>
    </row>
    <row r="212" spans="36:36" x14ac:dyDescent="0.3">
      <c r="AJ212" s="3"/>
    </row>
    <row r="213" spans="36:36" x14ac:dyDescent="0.3">
      <c r="AJ213" s="3"/>
    </row>
    <row r="214" spans="36:36" x14ac:dyDescent="0.3">
      <c r="AJ214" s="3"/>
    </row>
    <row r="215" spans="36:36" x14ac:dyDescent="0.3">
      <c r="AJ215" s="3"/>
    </row>
    <row r="216" spans="36:36" x14ac:dyDescent="0.3">
      <c r="AJ216" s="3"/>
    </row>
    <row r="217" spans="36:36" x14ac:dyDescent="0.3">
      <c r="AJ217" s="3"/>
    </row>
    <row r="218" spans="36:36" x14ac:dyDescent="0.3">
      <c r="AJ218" s="3"/>
    </row>
    <row r="219" spans="36:36" x14ac:dyDescent="0.3">
      <c r="AJ219" s="3"/>
    </row>
    <row r="220" spans="36:36" x14ac:dyDescent="0.3">
      <c r="AJ220" s="3"/>
    </row>
    <row r="221" spans="36:36" x14ac:dyDescent="0.3">
      <c r="AJ221" s="3"/>
    </row>
    <row r="222" spans="36:36" x14ac:dyDescent="0.3">
      <c r="AJ222" s="3"/>
    </row>
    <row r="223" spans="36:36" x14ac:dyDescent="0.3">
      <c r="AJ223" s="3"/>
    </row>
    <row r="224" spans="36:36" x14ac:dyDescent="0.3">
      <c r="AJ224" s="3"/>
    </row>
    <row r="225" spans="5:36" x14ac:dyDescent="0.3">
      <c r="AJ225" s="3"/>
    </row>
    <row r="226" spans="5:36" x14ac:dyDescent="0.3">
      <c r="AJ226" s="3"/>
    </row>
    <row r="227" spans="5:36" x14ac:dyDescent="0.3">
      <c r="AJ227" s="3"/>
    </row>
    <row r="228" spans="5:36" x14ac:dyDescent="0.3">
      <c r="AJ228" s="3"/>
    </row>
    <row r="229" spans="5:36" x14ac:dyDescent="0.3">
      <c r="AJ229" s="3"/>
    </row>
    <row r="230" spans="5:36" x14ac:dyDescent="0.3">
      <c r="AJ230" s="3"/>
    </row>
    <row r="231" spans="5:36" x14ac:dyDescent="0.3">
      <c r="AJ231" s="3"/>
    </row>
    <row r="232" spans="5:36" x14ac:dyDescent="0.3">
      <c r="AJ232" s="3"/>
    </row>
    <row r="233" spans="5:36" x14ac:dyDescent="0.3">
      <c r="AJ233" s="3"/>
    </row>
    <row r="234" spans="5:36" x14ac:dyDescent="0.3">
      <c r="AJ234" s="3"/>
    </row>
    <row r="235" spans="5:36" x14ac:dyDescent="0.3">
      <c r="E235" s="3"/>
      <c r="F235" s="3"/>
      <c r="G235" s="3"/>
      <c r="H235" s="3"/>
      <c r="I235" s="3"/>
      <c r="AJ235" s="3"/>
    </row>
    <row r="236" spans="5:36" x14ac:dyDescent="0.3">
      <c r="E236" s="3"/>
      <c r="F236" s="3"/>
      <c r="G236" s="3"/>
      <c r="H236" s="3"/>
      <c r="I236" s="3"/>
      <c r="AJ236" s="3"/>
    </row>
    <row r="237" spans="5:36" x14ac:dyDescent="0.3">
      <c r="E237" s="3"/>
      <c r="F237" s="3"/>
      <c r="G237" s="3"/>
      <c r="H237" s="3"/>
      <c r="I237" s="3"/>
      <c r="AJ237" s="3"/>
    </row>
    <row r="238" spans="5:36" x14ac:dyDescent="0.3">
      <c r="E238" s="3"/>
      <c r="F238" s="3"/>
      <c r="G238" s="3"/>
      <c r="H238" s="3"/>
      <c r="I238" s="3"/>
      <c r="AJ238" s="3"/>
    </row>
    <row r="239" spans="5:36" x14ac:dyDescent="0.3">
      <c r="E239" s="3"/>
      <c r="F239" s="3"/>
      <c r="G239" s="3"/>
      <c r="H239" s="3"/>
      <c r="I239" s="3"/>
      <c r="AJ239" s="3"/>
    </row>
    <row r="240" spans="5:36" x14ac:dyDescent="0.3">
      <c r="E240" s="3"/>
      <c r="F240" s="3"/>
      <c r="G240" s="3"/>
      <c r="H240" s="3"/>
      <c r="I240" s="3"/>
      <c r="AJ240" s="3"/>
    </row>
    <row r="241" spans="5:36" x14ac:dyDescent="0.3">
      <c r="E241" s="3"/>
      <c r="F241" s="3"/>
      <c r="G241" s="3"/>
      <c r="H241" s="3"/>
      <c r="I241" s="3"/>
      <c r="AJ241" s="3"/>
    </row>
    <row r="242" spans="5:36" x14ac:dyDescent="0.3">
      <c r="E242" s="3"/>
      <c r="F242" s="3"/>
      <c r="G242" s="3"/>
      <c r="H242" s="3"/>
      <c r="I242" s="3"/>
      <c r="AJ242" s="3"/>
    </row>
    <row r="243" spans="5:36" x14ac:dyDescent="0.3">
      <c r="E243" s="3"/>
      <c r="F243" s="3"/>
      <c r="G243" s="3"/>
      <c r="H243" s="3"/>
      <c r="I243" s="3"/>
      <c r="AJ243" s="3"/>
    </row>
    <row r="244" spans="5:36" x14ac:dyDescent="0.3">
      <c r="E244" s="3"/>
      <c r="F244" s="3"/>
      <c r="G244" s="3"/>
      <c r="H244" s="3"/>
      <c r="I244" s="3"/>
      <c r="AJ244" s="3"/>
    </row>
    <row r="245" spans="5:36" x14ac:dyDescent="0.3">
      <c r="E245" s="3"/>
      <c r="F245" s="3"/>
      <c r="G245" s="3"/>
      <c r="H245" s="3"/>
      <c r="I245" s="3"/>
      <c r="AJ245" s="3"/>
    </row>
    <row r="246" spans="5:36" x14ac:dyDescent="0.3">
      <c r="E246" s="3"/>
      <c r="F246" s="3"/>
      <c r="G246" s="3"/>
      <c r="H246" s="3"/>
      <c r="I246" s="3"/>
      <c r="AJ246" s="3"/>
    </row>
    <row r="247" spans="5:36" x14ac:dyDescent="0.3">
      <c r="E247" s="3"/>
      <c r="F247" s="3"/>
      <c r="G247" s="3"/>
      <c r="H247" s="3"/>
      <c r="I247" s="3"/>
      <c r="AJ247" s="3"/>
    </row>
    <row r="248" spans="5:36" x14ac:dyDescent="0.3">
      <c r="E248" s="3"/>
      <c r="F248" s="3"/>
      <c r="G248" s="3"/>
      <c r="H248" s="3"/>
      <c r="I248" s="3"/>
      <c r="AJ248" s="3"/>
    </row>
    <row r="249" spans="5:36" x14ac:dyDescent="0.3">
      <c r="E249" s="3"/>
      <c r="F249" s="3"/>
      <c r="G249" s="3"/>
      <c r="H249" s="3"/>
      <c r="I249" s="3"/>
      <c r="AJ249" s="3"/>
    </row>
    <row r="250" spans="5:36" x14ac:dyDescent="0.3">
      <c r="E250" s="3"/>
      <c r="F250" s="3"/>
      <c r="G250" s="3"/>
      <c r="H250" s="3"/>
      <c r="I250" s="3"/>
      <c r="AJ250" s="3"/>
    </row>
    <row r="251" spans="5:36" x14ac:dyDescent="0.3">
      <c r="E251" s="3"/>
      <c r="F251" s="3"/>
      <c r="G251" s="3"/>
      <c r="H251" s="3"/>
      <c r="I251" s="3"/>
      <c r="AJ251" s="3"/>
    </row>
    <row r="252" spans="5:36" x14ac:dyDescent="0.3">
      <c r="E252" s="3"/>
      <c r="F252" s="3"/>
      <c r="G252" s="3"/>
      <c r="H252" s="3"/>
      <c r="I252" s="3"/>
      <c r="AJ252" s="3"/>
    </row>
    <row r="253" spans="5:36" x14ac:dyDescent="0.3">
      <c r="E253" s="3"/>
      <c r="F253" s="3"/>
      <c r="G253" s="3"/>
      <c r="H253" s="3"/>
      <c r="I253" s="3"/>
      <c r="AJ253" s="3"/>
    </row>
    <row r="254" spans="5:36" x14ac:dyDescent="0.3">
      <c r="E254" s="3"/>
      <c r="F254" s="3"/>
      <c r="G254" s="3"/>
      <c r="H254" s="3"/>
      <c r="I254" s="3"/>
      <c r="AJ254" s="3"/>
    </row>
    <row r="255" spans="5:36" x14ac:dyDescent="0.3">
      <c r="E255" s="3"/>
      <c r="F255" s="3"/>
      <c r="G255" s="3"/>
      <c r="H255" s="3"/>
      <c r="I255" s="3"/>
      <c r="AJ255" s="3"/>
    </row>
    <row r="256" spans="5:36" x14ac:dyDescent="0.3">
      <c r="E256" s="3"/>
      <c r="F256" s="3"/>
      <c r="G256" s="3"/>
      <c r="H256" s="3"/>
      <c r="I256" s="3"/>
      <c r="AJ256" s="3"/>
    </row>
    <row r="257" spans="5:36" x14ac:dyDescent="0.3">
      <c r="E257" s="3"/>
      <c r="F257" s="3"/>
      <c r="G257" s="3"/>
      <c r="H257" s="3"/>
      <c r="I257" s="3"/>
      <c r="AJ257" s="3"/>
    </row>
    <row r="258" spans="5:36" x14ac:dyDescent="0.3">
      <c r="E258" s="3"/>
      <c r="F258" s="3"/>
      <c r="G258" s="3"/>
      <c r="H258" s="3"/>
      <c r="I258" s="3"/>
      <c r="AJ258" s="3"/>
    </row>
    <row r="259" spans="5:36" x14ac:dyDescent="0.3">
      <c r="E259" s="3"/>
      <c r="F259" s="3"/>
      <c r="G259" s="3"/>
      <c r="H259" s="3"/>
      <c r="I259" s="3"/>
      <c r="AJ259" s="3"/>
    </row>
    <row r="260" spans="5:36" x14ac:dyDescent="0.3">
      <c r="E260" s="3"/>
      <c r="F260" s="3"/>
      <c r="G260" s="3"/>
      <c r="H260" s="3"/>
      <c r="I260" s="3"/>
      <c r="AJ260" s="3"/>
    </row>
    <row r="261" spans="5:36" x14ac:dyDescent="0.3">
      <c r="E261" s="3"/>
      <c r="F261" s="3"/>
      <c r="G261" s="3"/>
      <c r="H261" s="3"/>
      <c r="I261" s="3"/>
      <c r="AJ261" s="3"/>
    </row>
    <row r="262" spans="5:36" x14ac:dyDescent="0.3">
      <c r="E262" s="3"/>
      <c r="F262" s="3"/>
      <c r="G262" s="3"/>
      <c r="H262" s="3"/>
      <c r="I262" s="3"/>
      <c r="AJ262" s="3"/>
    </row>
    <row r="263" spans="5:36" x14ac:dyDescent="0.3">
      <c r="E263" s="3"/>
      <c r="F263" s="3"/>
      <c r="G263" s="3"/>
      <c r="H263" s="3"/>
      <c r="I263" s="3"/>
      <c r="AJ263" s="3"/>
    </row>
    <row r="264" spans="5:36" x14ac:dyDescent="0.3">
      <c r="E264" s="3"/>
      <c r="F264" s="3"/>
      <c r="G264" s="3"/>
      <c r="H264" s="3"/>
      <c r="I264" s="3"/>
      <c r="AJ264" s="3"/>
    </row>
    <row r="265" spans="5:36" x14ac:dyDescent="0.3">
      <c r="E265" s="3"/>
      <c r="F265" s="3"/>
      <c r="G265" s="3"/>
      <c r="H265" s="3"/>
      <c r="I265" s="3"/>
      <c r="AJ265" s="3"/>
    </row>
    <row r="266" spans="5:36" x14ac:dyDescent="0.3">
      <c r="E266" s="3"/>
      <c r="F266" s="3"/>
      <c r="G266" s="3"/>
      <c r="H266" s="3"/>
      <c r="I266" s="3"/>
      <c r="AJ266" s="3"/>
    </row>
    <row r="267" spans="5:36" x14ac:dyDescent="0.3">
      <c r="E267" s="3"/>
      <c r="F267" s="3"/>
      <c r="G267" s="3"/>
      <c r="H267" s="3"/>
      <c r="I267" s="3"/>
      <c r="AJ267" s="3"/>
    </row>
    <row r="268" spans="5:36" x14ac:dyDescent="0.3">
      <c r="E268" s="3"/>
      <c r="F268" s="3"/>
      <c r="G268" s="3"/>
      <c r="H268" s="3"/>
      <c r="I268" s="3"/>
      <c r="AJ268" s="3"/>
    </row>
    <row r="269" spans="5:36" x14ac:dyDescent="0.3">
      <c r="E269" s="3"/>
      <c r="F269" s="3"/>
      <c r="G269" s="3"/>
      <c r="H269" s="3"/>
      <c r="I269" s="3"/>
      <c r="AJ269" s="3"/>
    </row>
    <row r="270" spans="5:36" x14ac:dyDescent="0.3">
      <c r="E270" s="3"/>
      <c r="F270" s="3"/>
      <c r="G270" s="3"/>
      <c r="H270" s="3"/>
      <c r="I270" s="3"/>
      <c r="AJ270" s="3"/>
    </row>
    <row r="271" spans="5:36" x14ac:dyDescent="0.3">
      <c r="E271" s="3"/>
      <c r="F271" s="3"/>
      <c r="G271" s="3"/>
      <c r="H271" s="3"/>
      <c r="I271" s="3"/>
      <c r="AJ271" s="3"/>
    </row>
    <row r="272" spans="5:36" x14ac:dyDescent="0.3">
      <c r="E272" s="3"/>
      <c r="F272" s="3"/>
      <c r="G272" s="3"/>
      <c r="H272" s="3"/>
      <c r="I272" s="3"/>
      <c r="AJ272" s="3"/>
    </row>
    <row r="273" spans="5:36" x14ac:dyDescent="0.3">
      <c r="E273" s="3"/>
      <c r="F273" s="3"/>
      <c r="G273" s="3"/>
      <c r="H273" s="3"/>
      <c r="I273" s="3"/>
      <c r="AJ273" s="3"/>
    </row>
    <row r="274" spans="5:36" x14ac:dyDescent="0.3">
      <c r="E274" s="3"/>
      <c r="F274" s="3"/>
      <c r="G274" s="3"/>
      <c r="H274" s="3"/>
      <c r="I274" s="3"/>
      <c r="AJ274" s="3"/>
    </row>
    <row r="275" spans="5:36" x14ac:dyDescent="0.3">
      <c r="E275" s="3"/>
      <c r="F275" s="3"/>
      <c r="G275" s="3"/>
      <c r="H275" s="3"/>
      <c r="I275" s="3"/>
      <c r="AJ275" s="3"/>
    </row>
    <row r="276" spans="5:36" x14ac:dyDescent="0.3">
      <c r="E276" s="3"/>
      <c r="F276" s="3"/>
      <c r="G276" s="3"/>
      <c r="H276" s="3"/>
      <c r="I276" s="3"/>
      <c r="AJ276" s="3"/>
    </row>
    <row r="277" spans="5:36" x14ac:dyDescent="0.3">
      <c r="E277" s="3"/>
      <c r="F277" s="3"/>
      <c r="G277" s="3"/>
      <c r="H277" s="3"/>
      <c r="I277" s="3"/>
      <c r="AJ277" s="3"/>
    </row>
    <row r="278" spans="5:36" x14ac:dyDescent="0.3">
      <c r="E278" s="3"/>
      <c r="F278" s="3"/>
      <c r="G278" s="3"/>
      <c r="H278" s="3"/>
      <c r="I278" s="3"/>
      <c r="AJ278" s="3"/>
    </row>
    <row r="279" spans="5:36" x14ac:dyDescent="0.3">
      <c r="E279" s="3"/>
      <c r="F279" s="3"/>
      <c r="G279" s="3"/>
      <c r="H279" s="3"/>
      <c r="I279" s="3"/>
      <c r="AJ279" s="3"/>
    </row>
    <row r="280" spans="5:36" x14ac:dyDescent="0.3">
      <c r="E280" s="3"/>
      <c r="F280" s="3"/>
      <c r="G280" s="3"/>
      <c r="H280" s="3"/>
      <c r="I280" s="3"/>
      <c r="AJ280" s="3"/>
    </row>
    <row r="281" spans="5:36" x14ac:dyDescent="0.3">
      <c r="E281" s="3"/>
      <c r="F281" s="3"/>
      <c r="G281" s="3"/>
      <c r="H281" s="3"/>
      <c r="I281" s="3"/>
      <c r="AJ281" s="3"/>
    </row>
    <row r="282" spans="5:36" x14ac:dyDescent="0.3">
      <c r="E282" s="3"/>
      <c r="F282" s="3"/>
      <c r="G282" s="3"/>
      <c r="H282" s="3"/>
      <c r="I282" s="3"/>
      <c r="AJ282" s="3"/>
    </row>
    <row r="283" spans="5:36" x14ac:dyDescent="0.3">
      <c r="E283" s="3"/>
      <c r="F283" s="3"/>
      <c r="G283" s="3"/>
      <c r="H283" s="3"/>
      <c r="I283" s="3"/>
      <c r="AJ283" s="3"/>
    </row>
    <row r="284" spans="5:36" x14ac:dyDescent="0.3">
      <c r="E284" s="3"/>
      <c r="F284" s="3"/>
      <c r="G284" s="3"/>
      <c r="H284" s="3"/>
      <c r="I284" s="3"/>
      <c r="AJ284" s="3"/>
    </row>
    <row r="285" spans="5:36" x14ac:dyDescent="0.3">
      <c r="E285" s="3"/>
      <c r="F285" s="3"/>
      <c r="G285" s="3"/>
      <c r="H285" s="3"/>
      <c r="I285" s="3"/>
      <c r="AJ285" s="3"/>
    </row>
    <row r="286" spans="5:36" x14ac:dyDescent="0.3">
      <c r="E286" s="3"/>
      <c r="F286" s="3"/>
      <c r="G286" s="3"/>
      <c r="H286" s="3"/>
      <c r="I286" s="3"/>
      <c r="AJ286" s="3"/>
    </row>
    <row r="287" spans="5:36" x14ac:dyDescent="0.3">
      <c r="E287" s="3"/>
      <c r="F287" s="3"/>
      <c r="G287" s="3"/>
      <c r="H287" s="3"/>
      <c r="I287" s="3"/>
      <c r="AJ287" s="3"/>
    </row>
    <row r="288" spans="5:36" x14ac:dyDescent="0.3">
      <c r="E288" s="3"/>
      <c r="F288" s="3"/>
      <c r="G288" s="3"/>
      <c r="H288" s="3"/>
      <c r="I288" s="3"/>
      <c r="AJ288" s="3"/>
    </row>
    <row r="289" spans="5:36" x14ac:dyDescent="0.3">
      <c r="E289" s="3"/>
      <c r="F289" s="3"/>
      <c r="G289" s="3"/>
      <c r="H289" s="3"/>
      <c r="I289" s="3"/>
      <c r="AJ289" s="3"/>
    </row>
    <row r="290" spans="5:36" x14ac:dyDescent="0.3">
      <c r="E290" s="3"/>
      <c r="F290" s="3"/>
      <c r="G290" s="3"/>
      <c r="H290" s="3"/>
      <c r="I290" s="3"/>
      <c r="AJ290" s="3"/>
    </row>
    <row r="291" spans="5:36" x14ac:dyDescent="0.3">
      <c r="E291" s="3"/>
      <c r="F291" s="3"/>
      <c r="G291" s="3"/>
      <c r="H291" s="3"/>
      <c r="I291" s="3"/>
      <c r="AJ291" s="3"/>
    </row>
    <row r="292" spans="5:36" x14ac:dyDescent="0.3">
      <c r="E292" s="3"/>
      <c r="F292" s="3"/>
      <c r="G292" s="3"/>
      <c r="H292" s="3"/>
      <c r="I292" s="3"/>
      <c r="AJ292" s="3"/>
    </row>
    <row r="293" spans="5:36" x14ac:dyDescent="0.3">
      <c r="E293" s="3"/>
      <c r="F293" s="3"/>
      <c r="G293" s="3"/>
      <c r="H293" s="3"/>
      <c r="I293" s="3"/>
      <c r="AJ293" s="3"/>
    </row>
    <row r="294" spans="5:36" x14ac:dyDescent="0.3">
      <c r="E294" s="3"/>
      <c r="F294" s="3"/>
      <c r="G294" s="3"/>
      <c r="H294" s="3"/>
      <c r="I294" s="3"/>
      <c r="AJ294" s="3"/>
    </row>
    <row r="295" spans="5:36" x14ac:dyDescent="0.3">
      <c r="E295" s="3"/>
      <c r="F295" s="3"/>
      <c r="G295" s="3"/>
      <c r="H295" s="3"/>
      <c r="I295" s="3"/>
      <c r="AJ295" s="3"/>
    </row>
    <row r="296" spans="5:36" x14ac:dyDescent="0.3">
      <c r="E296" s="3"/>
      <c r="F296" s="3"/>
      <c r="G296" s="3"/>
      <c r="H296" s="3"/>
      <c r="I296" s="3"/>
      <c r="AJ296" s="3"/>
    </row>
    <row r="297" spans="5:36" x14ac:dyDescent="0.3">
      <c r="E297" s="3"/>
      <c r="F297" s="3"/>
      <c r="G297" s="3"/>
      <c r="H297" s="3"/>
      <c r="I297" s="3"/>
      <c r="AJ297" s="3"/>
    </row>
    <row r="298" spans="5:36" x14ac:dyDescent="0.3">
      <c r="E298" s="3"/>
      <c r="F298" s="3"/>
      <c r="G298" s="3"/>
      <c r="H298" s="3"/>
      <c r="I298" s="3"/>
      <c r="AJ298" s="3"/>
    </row>
    <row r="299" spans="5:36" x14ac:dyDescent="0.3">
      <c r="E299" s="3"/>
      <c r="F299" s="3"/>
      <c r="G299" s="3"/>
      <c r="H299" s="3"/>
      <c r="I299" s="3"/>
      <c r="AJ299" s="3"/>
    </row>
  </sheetData>
  <sheetProtection algorithmName="SHA-512" hashValue="Yxvg0F6ci6OmGmWnrkXn+/+xrtBQY+RlhJAioTE+jQkx1p766IH4Ssi105nrY6AAwNkt4Y+pYUXypX0+Ol/vVA==" saltValue="XHHc83YsG32PJq3H7K4aKA==" spinCount="100000" sheet="1" objects="1" scenarios="1"/>
  <autoFilter ref="B1:AM299"/>
  <mergeCells count="7">
    <mergeCell ref="W6:AA6"/>
    <mergeCell ref="C5:D5"/>
    <mergeCell ref="C4:D4"/>
    <mergeCell ref="C3:D3"/>
    <mergeCell ref="F6:I6"/>
    <mergeCell ref="Q6:U6"/>
    <mergeCell ref="K6:O6"/>
  </mergeCells>
  <printOptions horizontalCentered="1" verticalCentered="1"/>
  <pageMargins left="0" right="0" top="0.19685039370078741" bottom="0.19685039370078741" header="0.11811023622047245" footer="0.11811023622047245"/>
  <pageSetup scale="7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K283"/>
  <sheetViews>
    <sheetView topLeftCell="A10" zoomScale="90" zoomScaleNormal="90" workbookViewId="0">
      <selection activeCell="AK31" sqref="AK31"/>
    </sheetView>
  </sheetViews>
  <sheetFormatPr baseColWidth="10" defaultRowHeight="15.6" x14ac:dyDescent="0.3"/>
  <cols>
    <col min="1" max="1" width="4.33203125" customWidth="1"/>
    <col min="2" max="2" width="4.6640625" style="1" customWidth="1"/>
    <col min="3" max="4" width="40.5546875" customWidth="1"/>
    <col min="5" max="5" width="7.6640625" style="2" hidden="1" customWidth="1"/>
    <col min="6" max="6" width="3.44140625" style="2" hidden="1" customWidth="1"/>
    <col min="7" max="9" width="3.5546875" style="2" hidden="1" customWidth="1"/>
    <col min="10" max="10" width="3.6640625" style="2" hidden="1" customWidth="1"/>
    <col min="11" max="11" width="2.88671875" style="3" hidden="1" customWidth="1"/>
    <col min="12" max="13" width="2.44140625" style="3" hidden="1" customWidth="1"/>
    <col min="14" max="16" width="3.6640625" style="3" hidden="1" customWidth="1"/>
    <col min="17" max="17" width="2.6640625" style="3" hidden="1" customWidth="1"/>
    <col min="18" max="19" width="2.44140625" style="3" hidden="1" customWidth="1"/>
    <col min="20" max="22" width="3.6640625" style="3" hidden="1" customWidth="1"/>
    <col min="23" max="23" width="2.5546875" style="3" hidden="1" customWidth="1"/>
    <col min="24" max="25" width="2.44140625" style="3" hidden="1" customWidth="1"/>
    <col min="26" max="28" width="3.6640625" style="3" hidden="1" customWidth="1"/>
    <col min="29" max="29" width="4.6640625" style="3" customWidth="1"/>
    <col min="30" max="30" width="14.109375" style="3" customWidth="1"/>
    <col min="31" max="31" width="7.33203125" style="3" customWidth="1"/>
    <col min="32" max="32" width="14.109375" style="3" customWidth="1"/>
    <col min="33" max="33" width="7.33203125" style="3" customWidth="1"/>
    <col min="34" max="34" width="14.109375" style="3" customWidth="1"/>
    <col min="35" max="35" width="5" style="3" customWidth="1"/>
    <col min="36" max="36" width="11.109375" style="3" customWidth="1"/>
    <col min="37" max="37" width="7.6640625" style="2" bestFit="1" customWidth="1"/>
  </cols>
  <sheetData>
    <row r="1" spans="2:37" ht="18" thickBot="1" x14ac:dyDescent="0.35">
      <c r="E1" s="4"/>
      <c r="F1" s="4"/>
      <c r="G1" s="4"/>
      <c r="H1" s="4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12"/>
      <c r="AE1" s="12"/>
      <c r="AF1" s="12"/>
      <c r="AG1" s="12"/>
      <c r="AH1" s="12"/>
      <c r="AI1" s="12"/>
      <c r="AJ1" s="12"/>
      <c r="AK1" s="4"/>
    </row>
    <row r="2" spans="2:37" ht="24" thickBot="1" x14ac:dyDescent="0.35">
      <c r="B2" s="13" t="s">
        <v>0</v>
      </c>
      <c r="C2" s="211" t="s">
        <v>1</v>
      </c>
      <c r="D2" s="212"/>
      <c r="E2" s="14"/>
      <c r="F2" s="14"/>
      <c r="G2" s="4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12"/>
      <c r="AE2" s="12"/>
      <c r="AF2" s="12"/>
      <c r="AG2" s="12"/>
      <c r="AH2" s="12"/>
      <c r="AI2" s="12"/>
      <c r="AJ2" s="12"/>
      <c r="AK2" s="4"/>
    </row>
    <row r="3" spans="2:37" ht="35.4" thickBot="1" x14ac:dyDescent="0.35">
      <c r="B3" s="13" t="s">
        <v>2</v>
      </c>
      <c r="C3" s="211" t="s">
        <v>247</v>
      </c>
      <c r="D3" s="212"/>
      <c r="E3" s="4"/>
      <c r="F3" s="4"/>
      <c r="G3" s="4"/>
      <c r="H3" s="4"/>
      <c r="I3" s="4"/>
      <c r="J3" s="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3" t="s">
        <v>192</v>
      </c>
      <c r="AE3" s="6"/>
      <c r="AF3" s="15" t="s">
        <v>8</v>
      </c>
      <c r="AG3" s="25"/>
      <c r="AH3" s="15" t="s">
        <v>9</v>
      </c>
      <c r="AI3" s="16"/>
      <c r="AK3" s="88" t="s">
        <v>10</v>
      </c>
    </row>
    <row r="4" spans="2:37" ht="21.6" thickBot="1" x14ac:dyDescent="0.35">
      <c r="B4" s="13" t="s">
        <v>3</v>
      </c>
      <c r="C4" s="213" t="s">
        <v>4</v>
      </c>
      <c r="D4" s="214"/>
      <c r="E4" s="26" t="s">
        <v>7</v>
      </c>
      <c r="F4" s="4"/>
      <c r="G4" s="4"/>
      <c r="H4" s="4"/>
      <c r="I4" s="4"/>
      <c r="J4" s="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10">
        <v>0.15</v>
      </c>
      <c r="AE4" s="2"/>
      <c r="AF4" s="11">
        <v>0.35</v>
      </c>
      <c r="AG4" s="2" t="s">
        <v>7</v>
      </c>
      <c r="AH4" s="11">
        <v>0.5</v>
      </c>
      <c r="AI4" s="4"/>
      <c r="AJ4" s="12"/>
      <c r="AK4" s="5"/>
    </row>
    <row r="5" spans="2:37" ht="18.600000000000001" thickBot="1" x14ac:dyDescent="0.35">
      <c r="B5" s="13" t="s">
        <v>5</v>
      </c>
      <c r="C5" s="21" t="s">
        <v>7</v>
      </c>
      <c r="D5" s="21"/>
      <c r="E5" s="19" t="s">
        <v>7</v>
      </c>
      <c r="F5" s="4"/>
      <c r="G5" s="209" t="s">
        <v>11</v>
      </c>
      <c r="H5" s="210"/>
      <c r="I5" s="210"/>
      <c r="J5" s="210"/>
      <c r="K5" s="7"/>
      <c r="L5" s="202" t="s">
        <v>12</v>
      </c>
      <c r="M5" s="203"/>
      <c r="N5" s="204"/>
      <c r="O5" s="204"/>
      <c r="P5" s="204"/>
      <c r="Q5" s="7"/>
      <c r="R5" s="202" t="s">
        <v>13</v>
      </c>
      <c r="S5" s="203"/>
      <c r="T5" s="204"/>
      <c r="U5" s="204"/>
      <c r="V5" s="204"/>
      <c r="W5" s="7"/>
      <c r="X5" s="202" t="s">
        <v>14</v>
      </c>
      <c r="Y5" s="203"/>
      <c r="Z5" s="204"/>
      <c r="AA5" s="204"/>
      <c r="AB5" s="204"/>
      <c r="AC5" s="24"/>
      <c r="AD5" s="178">
        <v>9.51</v>
      </c>
      <c r="AE5" s="6"/>
      <c r="AF5" s="178">
        <v>8.31</v>
      </c>
      <c r="AG5" s="17"/>
      <c r="AH5" s="178">
        <v>9.27</v>
      </c>
      <c r="AI5" s="18"/>
      <c r="AK5" s="4"/>
    </row>
    <row r="6" spans="2:37" ht="18.600000000000001" thickBot="1" x14ac:dyDescent="0.4">
      <c r="B6" s="20">
        <v>1</v>
      </c>
      <c r="C6" s="133" t="s">
        <v>77</v>
      </c>
      <c r="D6" s="127" t="s">
        <v>108</v>
      </c>
      <c r="E6" s="119"/>
      <c r="F6" s="28"/>
      <c r="G6" s="29"/>
      <c r="H6" s="29"/>
      <c r="I6" s="30"/>
      <c r="J6" s="31"/>
      <c r="K6" s="32"/>
      <c r="L6" s="33"/>
      <c r="M6" s="34"/>
      <c r="N6" s="34"/>
      <c r="O6" s="34"/>
      <c r="P6" s="31"/>
      <c r="Q6" s="32"/>
      <c r="R6" s="33"/>
      <c r="S6" s="34"/>
      <c r="T6" s="34"/>
      <c r="U6" s="34"/>
      <c r="V6" s="31"/>
      <c r="W6" s="32"/>
      <c r="X6" s="33"/>
      <c r="Y6" s="34"/>
      <c r="Z6" s="34"/>
      <c r="AA6" s="34"/>
      <c r="AB6" s="31"/>
      <c r="AC6" s="32">
        <v>6</v>
      </c>
      <c r="AD6" s="35">
        <v>9.48</v>
      </c>
      <c r="AE6" s="138"/>
      <c r="AF6" s="139">
        <v>7.23</v>
      </c>
      <c r="AG6" s="142"/>
      <c r="AH6" s="139">
        <v>9.6999999999999993</v>
      </c>
      <c r="AI6" s="36"/>
      <c r="AJ6" s="139">
        <f>(AH6*0.5)+AF6*0.35+AD6*0.15</f>
        <v>8.8025000000000002</v>
      </c>
      <c r="AK6" s="4">
        <v>9</v>
      </c>
    </row>
    <row r="7" spans="2:37" ht="18.600000000000001" thickBot="1" x14ac:dyDescent="0.4">
      <c r="B7" s="20">
        <v>2</v>
      </c>
      <c r="C7" s="134" t="s">
        <v>78</v>
      </c>
      <c r="D7" s="144" t="s">
        <v>109</v>
      </c>
      <c r="E7" s="120"/>
      <c r="F7" s="28"/>
      <c r="G7" s="29"/>
      <c r="H7" s="29"/>
      <c r="I7" s="38"/>
      <c r="J7" s="39"/>
      <c r="K7" s="32"/>
      <c r="L7" s="40"/>
      <c r="M7" s="41"/>
      <c r="N7" s="41"/>
      <c r="O7" s="41"/>
      <c r="P7" s="39"/>
      <c r="Q7" s="32"/>
      <c r="R7" s="40"/>
      <c r="S7" s="41"/>
      <c r="T7" s="41"/>
      <c r="U7" s="41"/>
      <c r="V7" s="39"/>
      <c r="W7" s="32"/>
      <c r="X7" s="40"/>
      <c r="Y7" s="41"/>
      <c r="Z7" s="41"/>
      <c r="AA7" s="41"/>
      <c r="AB7" s="39"/>
      <c r="AC7" s="32">
        <v>9</v>
      </c>
      <c r="AD7" s="42">
        <v>9.52</v>
      </c>
      <c r="AE7" s="36"/>
      <c r="AF7" s="140">
        <v>8.15</v>
      </c>
      <c r="AG7" s="143"/>
      <c r="AH7" s="140">
        <v>9.6999999999999993</v>
      </c>
      <c r="AI7" s="36"/>
      <c r="AJ7" s="139">
        <f t="shared" ref="AJ7:AJ49" si="0">(AH7*0.5)+AF7*0.35+AD7*0.15</f>
        <v>9.1304999999999996</v>
      </c>
      <c r="AK7" s="37">
        <v>9</v>
      </c>
    </row>
    <row r="8" spans="2:37" ht="18.600000000000001" thickBot="1" x14ac:dyDescent="0.4">
      <c r="B8" s="20">
        <v>3</v>
      </c>
      <c r="C8" s="134" t="s">
        <v>79</v>
      </c>
      <c r="D8" s="144" t="s">
        <v>110</v>
      </c>
      <c r="E8" s="119"/>
      <c r="F8" s="28"/>
      <c r="G8" s="29"/>
      <c r="H8" s="29"/>
      <c r="I8" s="38"/>
      <c r="J8" s="39"/>
      <c r="K8" s="32"/>
      <c r="L8" s="40"/>
      <c r="M8" s="41"/>
      <c r="N8" s="41"/>
      <c r="O8" s="41"/>
      <c r="P8" s="39"/>
      <c r="Q8" s="32"/>
      <c r="R8" s="40"/>
      <c r="S8" s="41"/>
      <c r="T8" s="41"/>
      <c r="U8" s="41"/>
      <c r="V8" s="39"/>
      <c r="W8" s="32"/>
      <c r="X8" s="40"/>
      <c r="Y8" s="41"/>
      <c r="Z8" s="41"/>
      <c r="AA8" s="41"/>
      <c r="AB8" s="39"/>
      <c r="AC8" s="32">
        <v>6</v>
      </c>
      <c r="AD8" s="42">
        <v>9.48</v>
      </c>
      <c r="AE8" s="36"/>
      <c r="AF8" s="140">
        <v>7.23</v>
      </c>
      <c r="AG8" s="143"/>
      <c r="AH8" s="140">
        <v>9.6999999999999993</v>
      </c>
      <c r="AI8" s="36"/>
      <c r="AJ8" s="139">
        <f t="shared" si="0"/>
        <v>8.8025000000000002</v>
      </c>
      <c r="AK8" s="37">
        <v>9</v>
      </c>
    </row>
    <row r="9" spans="2:37" ht="18.600000000000001" thickBot="1" x14ac:dyDescent="0.4">
      <c r="B9" s="20">
        <v>4</v>
      </c>
      <c r="C9" s="134" t="s">
        <v>80</v>
      </c>
      <c r="D9" s="144" t="s">
        <v>111</v>
      </c>
      <c r="E9" s="120"/>
      <c r="F9" s="28"/>
      <c r="G9" s="29"/>
      <c r="H9" s="29"/>
      <c r="I9" s="38"/>
      <c r="J9" s="39"/>
      <c r="K9" s="32"/>
      <c r="L9" s="40"/>
      <c r="M9" s="41"/>
      <c r="N9" s="41"/>
      <c r="O9" s="41"/>
      <c r="P9" s="39"/>
      <c r="Q9" s="32"/>
      <c r="R9" s="40"/>
      <c r="S9" s="41"/>
      <c r="T9" s="41"/>
      <c r="U9" s="41"/>
      <c r="V9" s="39"/>
      <c r="W9" s="32"/>
      <c r="X9" s="40"/>
      <c r="Y9" s="41"/>
      <c r="Z9" s="41"/>
      <c r="AA9" s="41"/>
      <c r="AB9" s="39"/>
      <c r="AC9" s="32">
        <v>7</v>
      </c>
      <c r="AD9" s="42">
        <v>9.43</v>
      </c>
      <c r="AE9" s="36"/>
      <c r="AF9" s="140">
        <v>8.33</v>
      </c>
      <c r="AG9" s="143"/>
      <c r="AH9" s="140">
        <v>9.5</v>
      </c>
      <c r="AI9" s="36"/>
      <c r="AJ9" s="139">
        <f t="shared" si="0"/>
        <v>9.08</v>
      </c>
      <c r="AK9" s="37">
        <v>9</v>
      </c>
    </row>
    <row r="10" spans="2:37" ht="18" customHeight="1" thickBot="1" x14ac:dyDescent="0.4">
      <c r="B10" s="20">
        <v>5</v>
      </c>
      <c r="C10" s="156" t="s">
        <v>298</v>
      </c>
      <c r="D10" s="165" t="s">
        <v>307</v>
      </c>
      <c r="E10" s="166"/>
      <c r="F10" s="158"/>
      <c r="G10" s="159"/>
      <c r="H10" s="159"/>
      <c r="I10" s="160"/>
      <c r="J10" s="161"/>
      <c r="K10" s="162"/>
      <c r="L10" s="163"/>
      <c r="M10" s="164"/>
      <c r="N10" s="164"/>
      <c r="O10" s="164"/>
      <c r="P10" s="161"/>
      <c r="Q10" s="162"/>
      <c r="R10" s="163"/>
      <c r="S10" s="164"/>
      <c r="T10" s="164"/>
      <c r="U10" s="164"/>
      <c r="V10" s="161"/>
      <c r="W10" s="162"/>
      <c r="X10" s="163"/>
      <c r="Y10" s="164"/>
      <c r="Z10" s="164"/>
      <c r="AA10" s="164"/>
      <c r="AB10" s="161"/>
      <c r="AC10" s="162">
        <v>8</v>
      </c>
      <c r="AD10" s="179"/>
      <c r="AE10" s="180"/>
      <c r="AF10" s="140">
        <v>7.87</v>
      </c>
      <c r="AG10" s="143"/>
      <c r="AH10" s="140"/>
      <c r="AI10" s="36"/>
      <c r="AJ10" s="139">
        <f t="shared" si="0"/>
        <v>2.7544999999999997</v>
      </c>
      <c r="AK10" s="37">
        <v>5</v>
      </c>
    </row>
    <row r="11" spans="2:37" ht="18.600000000000001" thickBot="1" x14ac:dyDescent="0.4">
      <c r="B11" s="20">
        <v>6</v>
      </c>
      <c r="C11" s="134" t="s">
        <v>82</v>
      </c>
      <c r="D11" s="144" t="s">
        <v>113</v>
      </c>
      <c r="E11" s="120"/>
      <c r="F11" s="28"/>
      <c r="G11" s="29"/>
      <c r="H11" s="29"/>
      <c r="I11" s="38"/>
      <c r="J11" s="39"/>
      <c r="K11" s="32"/>
      <c r="L11" s="40"/>
      <c r="M11" s="41"/>
      <c r="N11" s="41"/>
      <c r="O11" s="41"/>
      <c r="P11" s="39"/>
      <c r="Q11" s="32"/>
      <c r="R11" s="40"/>
      <c r="S11" s="41"/>
      <c r="T11" s="41"/>
      <c r="U11" s="41"/>
      <c r="V11" s="39"/>
      <c r="W11" s="32"/>
      <c r="X11" s="40"/>
      <c r="Y11" s="41"/>
      <c r="Z11" s="41"/>
      <c r="AA11" s="41"/>
      <c r="AB11" s="39"/>
      <c r="AC11" s="32">
        <v>8</v>
      </c>
      <c r="AD11" s="42">
        <v>9.64</v>
      </c>
      <c r="AE11" s="36"/>
      <c r="AF11" s="140">
        <v>8.5299999999999994</v>
      </c>
      <c r="AG11" s="143"/>
      <c r="AH11" s="140">
        <v>8</v>
      </c>
      <c r="AI11" s="36"/>
      <c r="AJ11" s="139">
        <f t="shared" si="0"/>
        <v>8.4314999999999998</v>
      </c>
      <c r="AK11" s="37">
        <v>8</v>
      </c>
    </row>
    <row r="12" spans="2:37" ht="18.600000000000001" thickBot="1" x14ac:dyDescent="0.4">
      <c r="B12" s="20">
        <v>7</v>
      </c>
      <c r="C12" s="134" t="s">
        <v>83</v>
      </c>
      <c r="D12" s="144" t="s">
        <v>114</v>
      </c>
      <c r="E12" s="119"/>
      <c r="F12" s="28"/>
      <c r="G12" s="29"/>
      <c r="H12" s="29"/>
      <c r="I12" s="38"/>
      <c r="J12" s="39"/>
      <c r="K12" s="32"/>
      <c r="L12" s="40"/>
      <c r="M12" s="41"/>
      <c r="N12" s="41"/>
      <c r="O12" s="41"/>
      <c r="P12" s="39"/>
      <c r="Q12" s="32"/>
      <c r="R12" s="40"/>
      <c r="S12" s="41"/>
      <c r="T12" s="41"/>
      <c r="U12" s="41"/>
      <c r="V12" s="39"/>
      <c r="W12" s="32"/>
      <c r="X12" s="40"/>
      <c r="Y12" s="41"/>
      <c r="Z12" s="41"/>
      <c r="AA12" s="41"/>
      <c r="AB12" s="39"/>
      <c r="AC12" s="32">
        <v>7</v>
      </c>
      <c r="AD12" s="42">
        <v>9.43</v>
      </c>
      <c r="AE12" s="36"/>
      <c r="AF12" s="140">
        <v>8.76</v>
      </c>
      <c r="AG12" s="143"/>
      <c r="AH12" s="140">
        <v>10</v>
      </c>
      <c r="AI12" s="36"/>
      <c r="AJ12" s="139">
        <f t="shared" si="0"/>
        <v>9.4804999999999993</v>
      </c>
      <c r="AK12" s="37">
        <v>9</v>
      </c>
    </row>
    <row r="13" spans="2:37" ht="18.600000000000001" thickBot="1" x14ac:dyDescent="0.4">
      <c r="B13" s="20">
        <v>8</v>
      </c>
      <c r="C13" s="156" t="s">
        <v>299</v>
      </c>
      <c r="D13" s="165" t="s">
        <v>308</v>
      </c>
      <c r="E13" s="166"/>
      <c r="F13" s="158"/>
      <c r="G13" s="159"/>
      <c r="H13" s="159"/>
      <c r="I13" s="160"/>
      <c r="J13" s="161"/>
      <c r="K13" s="162"/>
      <c r="L13" s="163"/>
      <c r="M13" s="164"/>
      <c r="N13" s="164"/>
      <c r="O13" s="164"/>
      <c r="P13" s="161"/>
      <c r="Q13" s="162"/>
      <c r="R13" s="163"/>
      <c r="S13" s="164"/>
      <c r="T13" s="164"/>
      <c r="U13" s="164"/>
      <c r="V13" s="161"/>
      <c r="W13" s="162"/>
      <c r="X13" s="163"/>
      <c r="Y13" s="164"/>
      <c r="Z13" s="164"/>
      <c r="AA13" s="164"/>
      <c r="AB13" s="161"/>
      <c r="AC13" s="162"/>
      <c r="AD13" s="179"/>
      <c r="AE13" s="180"/>
      <c r="AF13" s="181"/>
      <c r="AG13" s="143"/>
      <c r="AH13" s="140"/>
      <c r="AI13" s="36"/>
      <c r="AJ13" s="139">
        <f t="shared" si="0"/>
        <v>0</v>
      </c>
      <c r="AK13" s="37">
        <v>5</v>
      </c>
    </row>
    <row r="14" spans="2:37" ht="18.600000000000001" thickBot="1" x14ac:dyDescent="0.4">
      <c r="B14" s="20">
        <v>9</v>
      </c>
      <c r="C14" s="134" t="s">
        <v>84</v>
      </c>
      <c r="D14" s="144" t="s">
        <v>115</v>
      </c>
      <c r="E14" s="119"/>
      <c r="F14" s="28"/>
      <c r="G14" s="29"/>
      <c r="H14" s="29"/>
      <c r="I14" s="38"/>
      <c r="J14" s="39"/>
      <c r="K14" s="32"/>
      <c r="L14" s="40"/>
      <c r="M14" s="41"/>
      <c r="N14" s="41"/>
      <c r="O14" s="41"/>
      <c r="P14" s="39"/>
      <c r="Q14" s="32"/>
      <c r="R14" s="40"/>
      <c r="S14" s="41"/>
      <c r="T14" s="41"/>
      <c r="U14" s="41"/>
      <c r="V14" s="39"/>
      <c r="W14" s="32"/>
      <c r="X14" s="40"/>
      <c r="Y14" s="41"/>
      <c r="Z14" s="41"/>
      <c r="AA14" s="41"/>
      <c r="AB14" s="39"/>
      <c r="AC14" s="32">
        <v>9</v>
      </c>
      <c r="AD14" s="42">
        <v>9.52</v>
      </c>
      <c r="AE14" s="36"/>
      <c r="AF14" s="140">
        <v>7.27</v>
      </c>
      <c r="AG14" s="143"/>
      <c r="AH14" s="140">
        <v>10</v>
      </c>
      <c r="AI14" s="36"/>
      <c r="AJ14" s="139">
        <f t="shared" si="0"/>
        <v>8.9725000000000001</v>
      </c>
      <c r="AK14" s="37">
        <v>9</v>
      </c>
    </row>
    <row r="15" spans="2:37" ht="18.600000000000001" thickBot="1" x14ac:dyDescent="0.4">
      <c r="B15" s="20">
        <v>10</v>
      </c>
      <c r="C15" s="134" t="s">
        <v>85</v>
      </c>
      <c r="D15" s="144" t="s">
        <v>116</v>
      </c>
      <c r="E15" s="120"/>
      <c r="F15" s="28"/>
      <c r="G15" s="29"/>
      <c r="H15" s="29"/>
      <c r="I15" s="38"/>
      <c r="J15" s="39"/>
      <c r="K15" s="32"/>
      <c r="L15" s="40"/>
      <c r="M15" s="41"/>
      <c r="N15" s="41"/>
      <c r="O15" s="41"/>
      <c r="P15" s="39"/>
      <c r="Q15" s="32"/>
      <c r="R15" s="40"/>
      <c r="S15" s="41"/>
      <c r="T15" s="41"/>
      <c r="U15" s="41"/>
      <c r="V15" s="39"/>
      <c r="W15" s="32"/>
      <c r="X15" s="40"/>
      <c r="Y15" s="41"/>
      <c r="Z15" s="41"/>
      <c r="AA15" s="41"/>
      <c r="AB15" s="39"/>
      <c r="AC15" s="32">
        <v>7</v>
      </c>
      <c r="AD15" s="42">
        <v>9.43</v>
      </c>
      <c r="AE15" s="36"/>
      <c r="AF15" s="140">
        <v>8.5500000000000007</v>
      </c>
      <c r="AG15" s="143"/>
      <c r="AH15" s="140">
        <v>9.35</v>
      </c>
      <c r="AI15" s="36"/>
      <c r="AJ15" s="139">
        <f t="shared" si="0"/>
        <v>9.0820000000000007</v>
      </c>
      <c r="AK15" s="37">
        <v>9</v>
      </c>
    </row>
    <row r="16" spans="2:37" ht="18.600000000000001" thickBot="1" x14ac:dyDescent="0.4">
      <c r="B16" s="20">
        <v>11</v>
      </c>
      <c r="C16" s="134" t="s">
        <v>300</v>
      </c>
      <c r="D16" s="144" t="s">
        <v>309</v>
      </c>
      <c r="E16" s="119"/>
      <c r="F16" s="28"/>
      <c r="G16" s="29"/>
      <c r="H16" s="29"/>
      <c r="I16" s="38"/>
      <c r="J16" s="39"/>
      <c r="K16" s="32"/>
      <c r="L16" s="40"/>
      <c r="M16" s="41"/>
      <c r="N16" s="41"/>
      <c r="O16" s="41"/>
      <c r="P16" s="39"/>
      <c r="Q16" s="32"/>
      <c r="R16" s="40"/>
      <c r="S16" s="41"/>
      <c r="T16" s="41"/>
      <c r="U16" s="41"/>
      <c r="V16" s="39"/>
      <c r="W16" s="32"/>
      <c r="X16" s="40"/>
      <c r="Y16" s="41"/>
      <c r="Z16" s="41"/>
      <c r="AA16" s="41"/>
      <c r="AB16" s="39"/>
      <c r="AC16" s="32">
        <v>7</v>
      </c>
      <c r="AD16" s="42">
        <v>9.43</v>
      </c>
      <c r="AE16" s="36"/>
      <c r="AF16" s="140">
        <v>8.15</v>
      </c>
      <c r="AG16" s="143"/>
      <c r="AH16" s="140">
        <v>9.6999999999999993</v>
      </c>
      <c r="AI16" s="36"/>
      <c r="AJ16" s="139">
        <f t="shared" si="0"/>
        <v>9.1169999999999991</v>
      </c>
      <c r="AK16" s="37">
        <v>9</v>
      </c>
    </row>
    <row r="17" spans="2:37" ht="18.600000000000001" thickBot="1" x14ac:dyDescent="0.4">
      <c r="B17" s="20">
        <v>12</v>
      </c>
      <c r="C17" s="134" t="s">
        <v>301</v>
      </c>
      <c r="D17" s="144" t="s">
        <v>310</v>
      </c>
      <c r="E17" s="120"/>
      <c r="F17" s="28"/>
      <c r="G17" s="29"/>
      <c r="H17" s="29"/>
      <c r="I17" s="38"/>
      <c r="J17" s="39"/>
      <c r="K17" s="32"/>
      <c r="L17" s="40"/>
      <c r="M17" s="41"/>
      <c r="N17" s="41"/>
      <c r="O17" s="41"/>
      <c r="P17" s="39"/>
      <c r="Q17" s="32"/>
      <c r="R17" s="40"/>
      <c r="S17" s="41"/>
      <c r="T17" s="41"/>
      <c r="U17" s="41"/>
      <c r="V17" s="39"/>
      <c r="W17" s="32"/>
      <c r="X17" s="40"/>
      <c r="Y17" s="41"/>
      <c r="Z17" s="41"/>
      <c r="AA17" s="41"/>
      <c r="AB17" s="39"/>
      <c r="AC17" s="32">
        <v>7</v>
      </c>
      <c r="AD17" s="42">
        <v>9.43</v>
      </c>
      <c r="AE17" s="36"/>
      <c r="AF17" s="140">
        <v>8.5500000000000007</v>
      </c>
      <c r="AG17" s="143"/>
      <c r="AH17" s="140">
        <v>6.1</v>
      </c>
      <c r="AI17" s="36"/>
      <c r="AJ17" s="139">
        <f t="shared" si="0"/>
        <v>7.4570000000000007</v>
      </c>
      <c r="AK17" s="37">
        <v>7</v>
      </c>
    </row>
    <row r="18" spans="2:37" ht="19.2" customHeight="1" thickBot="1" x14ac:dyDescent="0.4">
      <c r="B18" s="20">
        <v>13</v>
      </c>
      <c r="C18" s="156" t="s">
        <v>86</v>
      </c>
      <c r="D18" s="165" t="s">
        <v>117</v>
      </c>
      <c r="E18" s="166"/>
      <c r="F18" s="158"/>
      <c r="G18" s="159"/>
      <c r="H18" s="159"/>
      <c r="I18" s="160"/>
      <c r="J18" s="161"/>
      <c r="K18" s="162"/>
      <c r="L18" s="163"/>
      <c r="M18" s="164"/>
      <c r="N18" s="164"/>
      <c r="O18" s="164"/>
      <c r="P18" s="161"/>
      <c r="Q18" s="162"/>
      <c r="R18" s="163"/>
      <c r="S18" s="164"/>
      <c r="T18" s="164"/>
      <c r="U18" s="164"/>
      <c r="V18" s="161"/>
      <c r="W18" s="162"/>
      <c r="X18" s="163"/>
      <c r="Y18" s="164"/>
      <c r="Z18" s="164"/>
      <c r="AA18" s="164"/>
      <c r="AB18" s="161"/>
      <c r="AC18" s="162">
        <v>6</v>
      </c>
      <c r="AD18" s="179">
        <v>9.48</v>
      </c>
      <c r="AE18" s="180"/>
      <c r="AF18" s="181">
        <v>10</v>
      </c>
      <c r="AG18" s="143"/>
      <c r="AH18" s="140">
        <v>10</v>
      </c>
      <c r="AI18" s="36"/>
      <c r="AJ18" s="139">
        <f t="shared" si="0"/>
        <v>9.9220000000000006</v>
      </c>
      <c r="AK18" s="37">
        <v>10</v>
      </c>
    </row>
    <row r="19" spans="2:37" ht="18.600000000000001" thickBot="1" x14ac:dyDescent="0.4">
      <c r="B19" s="20">
        <v>14</v>
      </c>
      <c r="C19" s="134" t="s">
        <v>87</v>
      </c>
      <c r="D19" s="144" t="s">
        <v>118</v>
      </c>
      <c r="E19" s="120"/>
      <c r="F19" s="28"/>
      <c r="G19" s="29"/>
      <c r="H19" s="29"/>
      <c r="I19" s="38"/>
      <c r="J19" s="39"/>
      <c r="K19" s="32"/>
      <c r="L19" s="40"/>
      <c r="M19" s="41"/>
      <c r="N19" s="41"/>
      <c r="O19" s="41"/>
      <c r="P19" s="39"/>
      <c r="Q19" s="32"/>
      <c r="R19" s="40"/>
      <c r="S19" s="41"/>
      <c r="T19" s="41"/>
      <c r="U19" s="41"/>
      <c r="V19" s="39"/>
      <c r="W19" s="32"/>
      <c r="X19" s="40"/>
      <c r="Y19" s="41"/>
      <c r="Z19" s="41"/>
      <c r="AA19" s="41"/>
      <c r="AB19" s="39"/>
      <c r="AC19" s="32">
        <v>8</v>
      </c>
      <c r="AD19" s="42">
        <v>9.64</v>
      </c>
      <c r="AE19" s="36"/>
      <c r="AF19" s="140">
        <v>8.5299999999999994</v>
      </c>
      <c r="AG19" s="143"/>
      <c r="AH19" s="140">
        <v>8</v>
      </c>
      <c r="AI19" s="36"/>
      <c r="AJ19" s="139">
        <f t="shared" si="0"/>
        <v>8.4314999999999998</v>
      </c>
      <c r="AK19" s="37">
        <v>8</v>
      </c>
    </row>
    <row r="20" spans="2:37" ht="18.600000000000001" thickBot="1" x14ac:dyDescent="0.4">
      <c r="B20" s="20">
        <v>15</v>
      </c>
      <c r="C20" s="134" t="s">
        <v>88</v>
      </c>
      <c r="D20" s="144" t="s">
        <v>119</v>
      </c>
      <c r="E20" s="119"/>
      <c r="F20" s="28"/>
      <c r="G20" s="29"/>
      <c r="H20" s="29"/>
      <c r="I20" s="38"/>
      <c r="J20" s="39"/>
      <c r="K20" s="32"/>
      <c r="L20" s="40"/>
      <c r="M20" s="41"/>
      <c r="N20" s="41"/>
      <c r="O20" s="41"/>
      <c r="P20" s="39"/>
      <c r="Q20" s="32"/>
      <c r="R20" s="40"/>
      <c r="S20" s="41"/>
      <c r="T20" s="41"/>
      <c r="U20" s="41"/>
      <c r="V20" s="39"/>
      <c r="W20" s="32"/>
      <c r="X20" s="40"/>
      <c r="Y20" s="41"/>
      <c r="Z20" s="41"/>
      <c r="AA20" s="41"/>
      <c r="AB20" s="39"/>
      <c r="AC20" s="32">
        <v>9</v>
      </c>
      <c r="AD20" s="42">
        <v>9.52</v>
      </c>
      <c r="AE20" s="36"/>
      <c r="AF20" s="140">
        <v>9.58</v>
      </c>
      <c r="AG20" s="143"/>
      <c r="AH20" s="140">
        <v>10</v>
      </c>
      <c r="AI20" s="36"/>
      <c r="AJ20" s="139">
        <f t="shared" si="0"/>
        <v>9.7809999999999988</v>
      </c>
      <c r="AK20" s="37">
        <v>10</v>
      </c>
    </row>
    <row r="21" spans="2:37" ht="18.600000000000001" thickBot="1" x14ac:dyDescent="0.4">
      <c r="B21" s="20">
        <v>16</v>
      </c>
      <c r="C21" s="134" t="s">
        <v>89</v>
      </c>
      <c r="D21" s="144" t="s">
        <v>120</v>
      </c>
      <c r="E21" s="120"/>
      <c r="F21" s="28"/>
      <c r="G21" s="29"/>
      <c r="H21" s="29"/>
      <c r="I21" s="38"/>
      <c r="J21" s="39"/>
      <c r="K21" s="32"/>
      <c r="L21" s="40"/>
      <c r="M21" s="41"/>
      <c r="N21" s="41"/>
      <c r="O21" s="41"/>
      <c r="P21" s="39"/>
      <c r="Q21" s="32"/>
      <c r="R21" s="40"/>
      <c r="S21" s="41"/>
      <c r="T21" s="41"/>
      <c r="U21" s="41"/>
      <c r="V21" s="39"/>
      <c r="W21" s="32"/>
      <c r="X21" s="40"/>
      <c r="Y21" s="41"/>
      <c r="Z21" s="41"/>
      <c r="AA21" s="41"/>
      <c r="AB21" s="39"/>
      <c r="AC21" s="32">
        <v>9</v>
      </c>
      <c r="AD21" s="42">
        <v>9.52</v>
      </c>
      <c r="AE21" s="36"/>
      <c r="AF21" s="140">
        <v>7.63</v>
      </c>
      <c r="AG21" s="143"/>
      <c r="AH21" s="140">
        <v>7.1</v>
      </c>
      <c r="AI21" s="36"/>
      <c r="AJ21" s="139">
        <f t="shared" si="0"/>
        <v>7.6484999999999994</v>
      </c>
      <c r="AK21" s="37">
        <v>8</v>
      </c>
    </row>
    <row r="22" spans="2:37" ht="18.600000000000001" thickBot="1" x14ac:dyDescent="0.4">
      <c r="B22" s="20">
        <v>17</v>
      </c>
      <c r="C22" s="156" t="s">
        <v>302</v>
      </c>
      <c r="D22" s="165" t="s">
        <v>311</v>
      </c>
      <c r="E22" s="166"/>
      <c r="F22" s="158"/>
      <c r="G22" s="159"/>
      <c r="H22" s="159"/>
      <c r="I22" s="160"/>
      <c r="J22" s="161"/>
      <c r="K22" s="162"/>
      <c r="L22" s="163"/>
      <c r="M22" s="164"/>
      <c r="N22" s="164"/>
      <c r="O22" s="164"/>
      <c r="P22" s="161"/>
      <c r="Q22" s="162"/>
      <c r="R22" s="163"/>
      <c r="S22" s="164"/>
      <c r="T22" s="164"/>
      <c r="U22" s="164"/>
      <c r="V22" s="161"/>
      <c r="W22" s="162"/>
      <c r="X22" s="163"/>
      <c r="Y22" s="164"/>
      <c r="Z22" s="164"/>
      <c r="AA22" s="164"/>
      <c r="AB22" s="161"/>
      <c r="AC22" s="162">
        <v>6</v>
      </c>
      <c r="AD22" s="179">
        <v>9.48</v>
      </c>
      <c r="AE22" s="180"/>
      <c r="AF22" s="181">
        <v>10</v>
      </c>
      <c r="AG22" s="143"/>
      <c r="AH22" s="140">
        <v>10</v>
      </c>
      <c r="AI22" s="36"/>
      <c r="AJ22" s="139">
        <f t="shared" si="0"/>
        <v>9.9220000000000006</v>
      </c>
      <c r="AK22" s="37">
        <v>10</v>
      </c>
    </row>
    <row r="23" spans="2:37" ht="18.600000000000001" thickBot="1" x14ac:dyDescent="0.4">
      <c r="B23" s="20">
        <v>18</v>
      </c>
      <c r="C23" s="134" t="s">
        <v>90</v>
      </c>
      <c r="D23" s="144" t="s">
        <v>121</v>
      </c>
      <c r="E23" s="120"/>
      <c r="F23" s="28"/>
      <c r="G23" s="29"/>
      <c r="H23" s="29"/>
      <c r="I23" s="38"/>
      <c r="J23" s="39"/>
      <c r="K23" s="32"/>
      <c r="L23" s="40"/>
      <c r="M23" s="41"/>
      <c r="N23" s="41"/>
      <c r="O23" s="41"/>
      <c r="P23" s="39"/>
      <c r="Q23" s="32"/>
      <c r="R23" s="40"/>
      <c r="S23" s="41"/>
      <c r="T23" s="41"/>
      <c r="U23" s="41"/>
      <c r="V23" s="39"/>
      <c r="W23" s="32"/>
      <c r="X23" s="40"/>
      <c r="Y23" s="41"/>
      <c r="Z23" s="41"/>
      <c r="AA23" s="41"/>
      <c r="AB23" s="39"/>
      <c r="AC23" s="32">
        <v>9</v>
      </c>
      <c r="AD23" s="42">
        <v>9.52</v>
      </c>
      <c r="AE23" s="36"/>
      <c r="AF23" s="140">
        <v>7.27</v>
      </c>
      <c r="AG23" s="143"/>
      <c r="AH23" s="140">
        <v>10</v>
      </c>
      <c r="AI23" s="36"/>
      <c r="AJ23" s="139">
        <f t="shared" si="0"/>
        <v>8.9725000000000001</v>
      </c>
      <c r="AK23" s="37">
        <v>9</v>
      </c>
    </row>
    <row r="24" spans="2:37" ht="18.600000000000001" thickBot="1" x14ac:dyDescent="0.4">
      <c r="B24" s="20">
        <v>19</v>
      </c>
      <c r="C24" s="134" t="s">
        <v>91</v>
      </c>
      <c r="D24" s="144" t="s">
        <v>122</v>
      </c>
      <c r="E24" s="119"/>
      <c r="F24" s="28"/>
      <c r="G24" s="29"/>
      <c r="H24" s="29"/>
      <c r="I24" s="38"/>
      <c r="J24" s="39"/>
      <c r="K24" s="32"/>
      <c r="L24" s="40"/>
      <c r="M24" s="41"/>
      <c r="N24" s="41"/>
      <c r="O24" s="41"/>
      <c r="P24" s="39"/>
      <c r="Q24" s="32"/>
      <c r="R24" s="40"/>
      <c r="S24" s="41"/>
      <c r="T24" s="41"/>
      <c r="U24" s="41"/>
      <c r="V24" s="39"/>
      <c r="W24" s="32"/>
      <c r="X24" s="40"/>
      <c r="Y24" s="41"/>
      <c r="Z24" s="41"/>
      <c r="AA24" s="41"/>
      <c r="AB24" s="39"/>
      <c r="AC24" s="32">
        <v>9</v>
      </c>
      <c r="AD24" s="42">
        <v>9.52</v>
      </c>
      <c r="AE24" s="36"/>
      <c r="AF24" s="140">
        <v>8.33</v>
      </c>
      <c r="AG24" s="143"/>
      <c r="AH24" s="140">
        <v>9.25</v>
      </c>
      <c r="AI24" s="36"/>
      <c r="AJ24" s="139">
        <f t="shared" si="0"/>
        <v>8.9684999999999988</v>
      </c>
      <c r="AK24" s="37">
        <v>9</v>
      </c>
    </row>
    <row r="25" spans="2:37" ht="18.600000000000001" thickBot="1" x14ac:dyDescent="0.4">
      <c r="B25" s="20">
        <v>20</v>
      </c>
      <c r="C25" s="134" t="s">
        <v>92</v>
      </c>
      <c r="D25" s="144" t="s">
        <v>123</v>
      </c>
      <c r="E25" s="120"/>
      <c r="F25" s="28"/>
      <c r="G25" s="29"/>
      <c r="H25" s="29"/>
      <c r="I25" s="38"/>
      <c r="J25" s="39"/>
      <c r="K25" s="32"/>
      <c r="L25" s="40"/>
      <c r="M25" s="41"/>
      <c r="N25" s="41"/>
      <c r="O25" s="41"/>
      <c r="P25" s="39"/>
      <c r="Q25" s="32"/>
      <c r="R25" s="40"/>
      <c r="S25" s="41"/>
      <c r="T25" s="41"/>
      <c r="U25" s="41"/>
      <c r="V25" s="39"/>
      <c r="W25" s="32"/>
      <c r="X25" s="40"/>
      <c r="Y25" s="41"/>
      <c r="Z25" s="41"/>
      <c r="AA25" s="41"/>
      <c r="AB25" s="39"/>
      <c r="AC25" s="32">
        <v>6</v>
      </c>
      <c r="AD25" s="42">
        <v>9.48</v>
      </c>
      <c r="AE25" s="36"/>
      <c r="AF25" s="140">
        <v>8.8800000000000008</v>
      </c>
      <c r="AG25" s="143"/>
      <c r="AH25" s="140">
        <v>9.35</v>
      </c>
      <c r="AI25" s="36"/>
      <c r="AJ25" s="139">
        <f t="shared" si="0"/>
        <v>9.2050000000000001</v>
      </c>
      <c r="AK25" s="37">
        <v>9</v>
      </c>
    </row>
    <row r="26" spans="2:37" ht="18.600000000000001" thickBot="1" x14ac:dyDescent="0.4">
      <c r="B26" s="20">
        <v>21</v>
      </c>
      <c r="C26" s="134" t="s">
        <v>93</v>
      </c>
      <c r="D26" s="144" t="s">
        <v>124</v>
      </c>
      <c r="E26" s="119"/>
      <c r="F26" s="28"/>
      <c r="G26" s="29"/>
      <c r="H26" s="29"/>
      <c r="I26" s="38"/>
      <c r="J26" s="39"/>
      <c r="K26" s="32"/>
      <c r="L26" s="40"/>
      <c r="M26" s="41"/>
      <c r="N26" s="41"/>
      <c r="O26" s="41"/>
      <c r="P26" s="39"/>
      <c r="Q26" s="32"/>
      <c r="R26" s="40"/>
      <c r="S26" s="41"/>
      <c r="T26" s="41"/>
      <c r="U26" s="41"/>
      <c r="V26" s="39"/>
      <c r="W26" s="32"/>
      <c r="X26" s="40"/>
      <c r="Y26" s="41"/>
      <c r="Z26" s="41"/>
      <c r="AA26" s="41"/>
      <c r="AB26" s="39"/>
      <c r="AC26" s="32">
        <v>7</v>
      </c>
      <c r="AD26" s="42">
        <v>9.43</v>
      </c>
      <c r="AE26" s="36"/>
      <c r="AF26" s="140">
        <v>9.0299999999999994</v>
      </c>
      <c r="AG26" s="143"/>
      <c r="AH26" s="140">
        <v>9.3000000000000007</v>
      </c>
      <c r="AI26" s="36"/>
      <c r="AJ26" s="139">
        <f t="shared" si="0"/>
        <v>9.2249999999999996</v>
      </c>
      <c r="AK26" s="37">
        <v>9</v>
      </c>
    </row>
    <row r="27" spans="2:37" ht="18.600000000000001" thickBot="1" x14ac:dyDescent="0.4">
      <c r="B27" s="20">
        <v>22</v>
      </c>
      <c r="C27" s="134" t="s">
        <v>303</v>
      </c>
      <c r="D27" s="144" t="s">
        <v>312</v>
      </c>
      <c r="E27" s="120"/>
      <c r="F27" s="28"/>
      <c r="G27" s="29"/>
      <c r="H27" s="29"/>
      <c r="I27" s="38"/>
      <c r="J27" s="39"/>
      <c r="K27" s="32"/>
      <c r="L27" s="40"/>
      <c r="M27" s="41"/>
      <c r="N27" s="41"/>
      <c r="O27" s="41"/>
      <c r="P27" s="39"/>
      <c r="Q27" s="32"/>
      <c r="R27" s="40"/>
      <c r="S27" s="41"/>
      <c r="T27" s="41"/>
      <c r="U27" s="41"/>
      <c r="V27" s="39"/>
      <c r="W27" s="32"/>
      <c r="X27" s="40"/>
      <c r="Y27" s="41"/>
      <c r="Z27" s="41"/>
      <c r="AA27" s="41"/>
      <c r="AB27" s="39"/>
      <c r="AC27" s="32">
        <v>9</v>
      </c>
      <c r="AD27" s="42">
        <v>9.52</v>
      </c>
      <c r="AE27" s="36"/>
      <c r="AF27" s="140">
        <v>9.58</v>
      </c>
      <c r="AG27" s="143"/>
      <c r="AH27" s="140">
        <v>9.75</v>
      </c>
      <c r="AI27" s="36"/>
      <c r="AJ27" s="139">
        <f t="shared" si="0"/>
        <v>9.6559999999999988</v>
      </c>
      <c r="AK27" s="37">
        <v>10</v>
      </c>
    </row>
    <row r="28" spans="2:37" ht="18.600000000000001" thickBot="1" x14ac:dyDescent="0.4">
      <c r="B28" s="20">
        <v>23</v>
      </c>
      <c r="C28" s="134" t="s">
        <v>304</v>
      </c>
      <c r="D28" s="144" t="s">
        <v>313</v>
      </c>
      <c r="E28" s="119"/>
      <c r="F28" s="28"/>
      <c r="G28" s="29"/>
      <c r="H28" s="29"/>
      <c r="I28" s="38"/>
      <c r="J28" s="39"/>
      <c r="K28" s="32"/>
      <c r="L28" s="40"/>
      <c r="M28" s="41"/>
      <c r="N28" s="41"/>
      <c r="O28" s="41"/>
      <c r="P28" s="39"/>
      <c r="Q28" s="32"/>
      <c r="R28" s="40"/>
      <c r="S28" s="41"/>
      <c r="T28" s="41"/>
      <c r="U28" s="41"/>
      <c r="V28" s="39"/>
      <c r="W28" s="32"/>
      <c r="X28" s="40"/>
      <c r="Y28" s="41"/>
      <c r="Z28" s="41"/>
      <c r="AA28" s="41"/>
      <c r="AB28" s="39"/>
      <c r="AC28" s="32">
        <v>6</v>
      </c>
      <c r="AD28" s="42">
        <v>9.48</v>
      </c>
      <c r="AE28" s="36"/>
      <c r="AF28" s="140">
        <v>9.48</v>
      </c>
      <c r="AG28" s="143"/>
      <c r="AH28" s="140">
        <v>10</v>
      </c>
      <c r="AI28" s="36"/>
      <c r="AJ28" s="139">
        <f t="shared" si="0"/>
        <v>9.74</v>
      </c>
      <c r="AK28" s="37">
        <v>10</v>
      </c>
    </row>
    <row r="29" spans="2:37" ht="18.600000000000001" thickBot="1" x14ac:dyDescent="0.4">
      <c r="B29" s="20">
        <v>24</v>
      </c>
      <c r="C29" s="134" t="s">
        <v>151</v>
      </c>
      <c r="D29" s="144" t="s">
        <v>178</v>
      </c>
      <c r="E29" s="120"/>
      <c r="F29" s="28"/>
      <c r="G29" s="29"/>
      <c r="H29" s="29"/>
      <c r="I29" s="38"/>
      <c r="J29" s="39"/>
      <c r="K29" s="32"/>
      <c r="L29" s="40"/>
      <c r="M29" s="41"/>
      <c r="N29" s="41"/>
      <c r="O29" s="41"/>
      <c r="P29" s="39"/>
      <c r="Q29" s="32"/>
      <c r="R29" s="40"/>
      <c r="S29" s="41"/>
      <c r="T29" s="41"/>
      <c r="U29" s="41"/>
      <c r="V29" s="39"/>
      <c r="W29" s="32"/>
      <c r="X29" s="40"/>
      <c r="Y29" s="41"/>
      <c r="Z29" s="41"/>
      <c r="AA29" s="41"/>
      <c r="AB29" s="39"/>
      <c r="AC29" s="32">
        <v>9</v>
      </c>
      <c r="AD29" s="42">
        <v>9.52</v>
      </c>
      <c r="AE29" s="36"/>
      <c r="AF29" s="140">
        <v>7.87</v>
      </c>
      <c r="AG29" s="143"/>
      <c r="AH29" s="140">
        <v>9.5500000000000007</v>
      </c>
      <c r="AI29" s="36"/>
      <c r="AJ29" s="139">
        <f t="shared" si="0"/>
        <v>8.9574999999999996</v>
      </c>
      <c r="AK29" s="37">
        <v>9</v>
      </c>
    </row>
    <row r="30" spans="2:37" ht="18.600000000000001" thickBot="1" x14ac:dyDescent="0.4">
      <c r="B30" s="20">
        <v>25</v>
      </c>
      <c r="C30" s="134" t="s">
        <v>94</v>
      </c>
      <c r="D30" s="144" t="s">
        <v>125</v>
      </c>
      <c r="E30" s="119"/>
      <c r="F30" s="28"/>
      <c r="G30" s="29"/>
      <c r="H30" s="29"/>
      <c r="I30" s="38"/>
      <c r="J30" s="39"/>
      <c r="K30" s="32"/>
      <c r="L30" s="40"/>
      <c r="M30" s="41"/>
      <c r="N30" s="41"/>
      <c r="O30" s="41"/>
      <c r="P30" s="39"/>
      <c r="Q30" s="32"/>
      <c r="R30" s="40"/>
      <c r="S30" s="41"/>
      <c r="T30" s="41"/>
      <c r="U30" s="41"/>
      <c r="V30" s="39"/>
      <c r="W30" s="32"/>
      <c r="X30" s="40"/>
      <c r="Y30" s="41"/>
      <c r="Z30" s="41"/>
      <c r="AA30" s="41"/>
      <c r="AB30" s="39"/>
      <c r="AC30" s="32">
        <v>9</v>
      </c>
      <c r="AD30" s="42">
        <v>9.52</v>
      </c>
      <c r="AE30" s="36"/>
      <c r="AF30" s="140">
        <v>9.58</v>
      </c>
      <c r="AG30" s="143"/>
      <c r="AH30" s="140">
        <v>9.75</v>
      </c>
      <c r="AI30" s="36"/>
      <c r="AJ30" s="139">
        <f t="shared" si="0"/>
        <v>9.6559999999999988</v>
      </c>
      <c r="AK30" s="37">
        <v>10</v>
      </c>
    </row>
    <row r="31" spans="2:37" ht="18.600000000000001" thickBot="1" x14ac:dyDescent="0.4">
      <c r="B31" s="20">
        <v>26</v>
      </c>
      <c r="C31" s="134" t="s">
        <v>95</v>
      </c>
      <c r="D31" s="144" t="s">
        <v>126</v>
      </c>
      <c r="E31" s="120"/>
      <c r="F31" s="28"/>
      <c r="G31" s="29"/>
      <c r="H31" s="29"/>
      <c r="I31" s="38"/>
      <c r="J31" s="39"/>
      <c r="K31" s="32"/>
      <c r="L31" s="40"/>
      <c r="M31" s="41"/>
      <c r="N31" s="41"/>
      <c r="O31" s="41"/>
      <c r="P31" s="39"/>
      <c r="Q31" s="32"/>
      <c r="R31" s="40"/>
      <c r="S31" s="41"/>
      <c r="T31" s="41"/>
      <c r="U31" s="41"/>
      <c r="V31" s="39"/>
      <c r="W31" s="32"/>
      <c r="X31" s="40"/>
      <c r="Y31" s="41"/>
      <c r="Z31" s="41"/>
      <c r="AA31" s="41"/>
      <c r="AB31" s="39"/>
      <c r="AC31" s="32">
        <v>8</v>
      </c>
      <c r="AD31" s="42">
        <v>9.64</v>
      </c>
      <c r="AE31" s="36"/>
      <c r="AF31" s="140">
        <v>9.0299999999999994</v>
      </c>
      <c r="AG31" s="143"/>
      <c r="AH31" s="140">
        <v>9.4499999999999993</v>
      </c>
      <c r="AI31" s="36"/>
      <c r="AJ31" s="139">
        <f t="shared" si="0"/>
        <v>9.3314999999999984</v>
      </c>
      <c r="AK31" s="37">
        <v>9</v>
      </c>
    </row>
    <row r="32" spans="2:37" ht="18.600000000000001" thickBot="1" x14ac:dyDescent="0.4">
      <c r="B32" s="20">
        <v>27</v>
      </c>
      <c r="C32" s="134" t="s">
        <v>96</v>
      </c>
      <c r="D32" s="144" t="s">
        <v>127</v>
      </c>
      <c r="E32" s="119"/>
      <c r="F32" s="28"/>
      <c r="G32" s="29"/>
      <c r="H32" s="29"/>
      <c r="I32" s="38"/>
      <c r="J32" s="39"/>
      <c r="K32" s="32"/>
      <c r="L32" s="40"/>
      <c r="M32" s="41"/>
      <c r="N32" s="41"/>
      <c r="O32" s="41"/>
      <c r="P32" s="39"/>
      <c r="Q32" s="32"/>
      <c r="R32" s="40"/>
      <c r="S32" s="41"/>
      <c r="T32" s="41"/>
      <c r="U32" s="41"/>
      <c r="V32" s="39"/>
      <c r="W32" s="32"/>
      <c r="X32" s="40"/>
      <c r="Y32" s="41"/>
      <c r="Z32" s="41"/>
      <c r="AA32" s="41"/>
      <c r="AB32" s="39"/>
      <c r="AC32" s="32">
        <v>8</v>
      </c>
      <c r="AD32" s="42">
        <v>9.64</v>
      </c>
      <c r="AE32" s="36"/>
      <c r="AF32" s="140">
        <v>8.15</v>
      </c>
      <c r="AG32" s="143"/>
      <c r="AH32" s="140">
        <v>9.75</v>
      </c>
      <c r="AI32" s="36"/>
      <c r="AJ32" s="139">
        <f t="shared" si="0"/>
        <v>9.1735000000000007</v>
      </c>
      <c r="AK32" s="37">
        <v>9</v>
      </c>
    </row>
    <row r="33" spans="2:37" ht="18.600000000000001" thickBot="1" x14ac:dyDescent="0.4">
      <c r="B33" s="20">
        <v>28</v>
      </c>
      <c r="C33" s="134" t="s">
        <v>97</v>
      </c>
      <c r="D33" s="144" t="s">
        <v>128</v>
      </c>
      <c r="E33" s="120"/>
      <c r="F33" s="28"/>
      <c r="G33" s="29"/>
      <c r="H33" s="29"/>
      <c r="I33" s="38"/>
      <c r="J33" s="39"/>
      <c r="K33" s="32"/>
      <c r="L33" s="40"/>
      <c r="M33" s="41"/>
      <c r="N33" s="41"/>
      <c r="O33" s="41"/>
      <c r="P33" s="39"/>
      <c r="Q33" s="32"/>
      <c r="R33" s="40"/>
      <c r="S33" s="41"/>
      <c r="T33" s="41"/>
      <c r="U33" s="41"/>
      <c r="V33" s="39"/>
      <c r="W33" s="32"/>
      <c r="X33" s="40"/>
      <c r="Y33" s="41"/>
      <c r="Z33" s="41"/>
      <c r="AA33" s="41"/>
      <c r="AB33" s="39"/>
      <c r="AC33" s="32">
        <v>8</v>
      </c>
      <c r="AD33" s="42">
        <v>9.64</v>
      </c>
      <c r="AE33" s="36"/>
      <c r="AF33" s="140">
        <v>8.15</v>
      </c>
      <c r="AG33" s="143"/>
      <c r="AH33" s="140">
        <v>9.75</v>
      </c>
      <c r="AI33" s="36"/>
      <c r="AJ33" s="139">
        <f t="shared" si="0"/>
        <v>9.1735000000000007</v>
      </c>
      <c r="AK33" s="37">
        <v>9</v>
      </c>
    </row>
    <row r="34" spans="2:37" ht="18.600000000000001" thickBot="1" x14ac:dyDescent="0.4">
      <c r="B34" s="20">
        <v>29</v>
      </c>
      <c r="C34" s="134" t="s">
        <v>98</v>
      </c>
      <c r="D34" s="144" t="s">
        <v>129</v>
      </c>
      <c r="E34" s="119"/>
      <c r="F34" s="28"/>
      <c r="G34" s="29"/>
      <c r="H34" s="29"/>
      <c r="I34" s="38"/>
      <c r="J34" s="39"/>
      <c r="K34" s="32"/>
      <c r="L34" s="40"/>
      <c r="M34" s="41"/>
      <c r="N34" s="41"/>
      <c r="O34" s="41"/>
      <c r="P34" s="39"/>
      <c r="Q34" s="32"/>
      <c r="R34" s="40"/>
      <c r="S34" s="41"/>
      <c r="T34" s="41"/>
      <c r="U34" s="41"/>
      <c r="V34" s="39"/>
      <c r="W34" s="32"/>
      <c r="X34" s="40"/>
      <c r="Y34" s="41"/>
      <c r="Z34" s="41"/>
      <c r="AA34" s="41"/>
      <c r="AB34" s="39"/>
      <c r="AC34" s="32">
        <v>8</v>
      </c>
      <c r="AD34" s="42">
        <v>9.64</v>
      </c>
      <c r="AE34" s="36"/>
      <c r="AF34" s="140">
        <v>7.63</v>
      </c>
      <c r="AG34" s="143"/>
      <c r="AH34" s="140">
        <v>7.1</v>
      </c>
      <c r="AI34" s="36"/>
      <c r="AJ34" s="139">
        <f t="shared" si="0"/>
        <v>7.6664999999999992</v>
      </c>
      <c r="AK34" s="37">
        <v>8</v>
      </c>
    </row>
    <row r="35" spans="2:37" ht="18.600000000000001" thickBot="1" x14ac:dyDescent="0.4">
      <c r="B35" s="20">
        <v>30</v>
      </c>
      <c r="C35" s="134" t="s">
        <v>99</v>
      </c>
      <c r="D35" s="144" t="s">
        <v>130</v>
      </c>
      <c r="E35" s="120"/>
      <c r="F35" s="28"/>
      <c r="G35" s="29"/>
      <c r="H35" s="29"/>
      <c r="I35" s="38"/>
      <c r="J35" s="39"/>
      <c r="K35" s="32"/>
      <c r="L35" s="40"/>
      <c r="M35" s="41"/>
      <c r="N35" s="41"/>
      <c r="O35" s="41"/>
      <c r="P35" s="39"/>
      <c r="Q35" s="32"/>
      <c r="R35" s="40"/>
      <c r="S35" s="41"/>
      <c r="T35" s="41"/>
      <c r="U35" s="41"/>
      <c r="V35" s="39"/>
      <c r="W35" s="32"/>
      <c r="X35" s="40"/>
      <c r="Y35" s="41"/>
      <c r="Z35" s="41"/>
      <c r="AA35" s="41"/>
      <c r="AB35" s="39"/>
      <c r="AC35" s="32">
        <v>6</v>
      </c>
      <c r="AD35" s="42">
        <v>9.48</v>
      </c>
      <c r="AE35" s="36"/>
      <c r="AF35" s="140">
        <v>8.7100000000000009</v>
      </c>
      <c r="AG35" s="143"/>
      <c r="AH35" s="140">
        <v>8.4499999999999993</v>
      </c>
      <c r="AI35" s="36"/>
      <c r="AJ35" s="139">
        <f t="shared" si="0"/>
        <v>8.6955000000000009</v>
      </c>
      <c r="AK35" s="37">
        <v>9</v>
      </c>
    </row>
    <row r="36" spans="2:37" ht="18.600000000000001" thickBot="1" x14ac:dyDescent="0.4">
      <c r="B36" s="20">
        <v>31</v>
      </c>
      <c r="C36" s="134" t="s">
        <v>157</v>
      </c>
      <c r="D36" s="144" t="s">
        <v>184</v>
      </c>
      <c r="E36" s="119"/>
      <c r="F36" s="28"/>
      <c r="G36" s="29"/>
      <c r="H36" s="29"/>
      <c r="I36" s="38"/>
      <c r="J36" s="39"/>
      <c r="K36" s="32"/>
      <c r="L36" s="40"/>
      <c r="M36" s="41"/>
      <c r="N36" s="41"/>
      <c r="O36" s="41"/>
      <c r="P36" s="39"/>
      <c r="Q36" s="32"/>
      <c r="R36" s="40"/>
      <c r="S36" s="41"/>
      <c r="T36" s="41"/>
      <c r="U36" s="41"/>
      <c r="V36" s="39"/>
      <c r="W36" s="32"/>
      <c r="X36" s="40"/>
      <c r="Y36" s="41"/>
      <c r="Z36" s="41"/>
      <c r="AA36" s="41"/>
      <c r="AB36" s="39"/>
      <c r="AC36" s="32">
        <v>6</v>
      </c>
      <c r="AD36" s="42">
        <v>9.48</v>
      </c>
      <c r="AE36" s="36"/>
      <c r="AF36" s="140">
        <v>8.61</v>
      </c>
      <c r="AG36" s="143"/>
      <c r="AH36" s="140">
        <v>9.1999999999999993</v>
      </c>
      <c r="AI36" s="36"/>
      <c r="AJ36" s="139">
        <f t="shared" si="0"/>
        <v>9.035499999999999</v>
      </c>
      <c r="AK36" s="37">
        <v>9</v>
      </c>
    </row>
    <row r="37" spans="2:37" ht="18.600000000000001" thickBot="1" x14ac:dyDescent="0.4">
      <c r="B37" s="20">
        <v>32</v>
      </c>
      <c r="C37" s="134" t="s">
        <v>100</v>
      </c>
      <c r="D37" s="144" t="s">
        <v>131</v>
      </c>
      <c r="E37" s="120"/>
      <c r="F37" s="28"/>
      <c r="G37" s="29"/>
      <c r="H37" s="29"/>
      <c r="I37" s="38"/>
      <c r="J37" s="39"/>
      <c r="K37" s="32"/>
      <c r="L37" s="40"/>
      <c r="M37" s="41"/>
      <c r="N37" s="41"/>
      <c r="O37" s="41"/>
      <c r="P37" s="39"/>
      <c r="Q37" s="32"/>
      <c r="R37" s="40"/>
      <c r="S37" s="41"/>
      <c r="T37" s="41"/>
      <c r="U37" s="41"/>
      <c r="V37" s="39"/>
      <c r="W37" s="32"/>
      <c r="X37" s="40"/>
      <c r="Y37" s="41"/>
      <c r="Z37" s="41"/>
      <c r="AA37" s="41"/>
      <c r="AB37" s="39"/>
      <c r="AC37" s="32">
        <v>8</v>
      </c>
      <c r="AD37" s="42">
        <v>9.64</v>
      </c>
      <c r="AE37" s="36"/>
      <c r="AF37" s="140">
        <v>8.7100000000000009</v>
      </c>
      <c r="AG37" s="143"/>
      <c r="AH37" s="140">
        <v>8.4499999999999993</v>
      </c>
      <c r="AI37" s="36"/>
      <c r="AJ37" s="139">
        <f t="shared" si="0"/>
        <v>8.7195</v>
      </c>
      <c r="AK37" s="37">
        <v>9</v>
      </c>
    </row>
    <row r="38" spans="2:37" ht="18.600000000000001" thickBot="1" x14ac:dyDescent="0.4">
      <c r="B38" s="20">
        <v>33</v>
      </c>
      <c r="C38" s="134" t="s">
        <v>101</v>
      </c>
      <c r="D38" s="144" t="s">
        <v>132</v>
      </c>
      <c r="E38" s="119"/>
      <c r="F38" s="28"/>
      <c r="G38" s="29"/>
      <c r="H38" s="29"/>
      <c r="I38" s="38"/>
      <c r="J38" s="39"/>
      <c r="K38" s="32"/>
      <c r="L38" s="40"/>
      <c r="M38" s="41"/>
      <c r="N38" s="41"/>
      <c r="O38" s="41"/>
      <c r="P38" s="39"/>
      <c r="Q38" s="32"/>
      <c r="R38" s="40"/>
      <c r="S38" s="41"/>
      <c r="T38" s="41"/>
      <c r="U38" s="41"/>
      <c r="V38" s="39"/>
      <c r="W38" s="32"/>
      <c r="X38" s="40"/>
      <c r="Y38" s="41"/>
      <c r="Z38" s="41"/>
      <c r="AA38" s="41"/>
      <c r="AB38" s="39"/>
      <c r="AC38" s="32">
        <v>7</v>
      </c>
      <c r="AD38" s="42">
        <v>9.43</v>
      </c>
      <c r="AE38" s="36"/>
      <c r="AF38" s="140">
        <v>8.76</v>
      </c>
      <c r="AG38" s="143"/>
      <c r="AH38" s="140">
        <v>9.5</v>
      </c>
      <c r="AI38" s="36"/>
      <c r="AJ38" s="139">
        <f t="shared" si="0"/>
        <v>9.2304999999999993</v>
      </c>
      <c r="AK38" s="37">
        <v>9</v>
      </c>
    </row>
    <row r="39" spans="2:37" ht="18.600000000000001" thickBot="1" x14ac:dyDescent="0.4">
      <c r="B39" s="20">
        <v>34</v>
      </c>
      <c r="C39" s="134" t="s">
        <v>305</v>
      </c>
      <c r="D39" s="144" t="s">
        <v>314</v>
      </c>
      <c r="E39" s="120"/>
      <c r="F39" s="28"/>
      <c r="G39" s="29"/>
      <c r="H39" s="29"/>
      <c r="I39" s="38"/>
      <c r="J39" s="39"/>
      <c r="K39" s="32"/>
      <c r="L39" s="40"/>
      <c r="M39" s="41"/>
      <c r="N39" s="41"/>
      <c r="O39" s="41"/>
      <c r="P39" s="39"/>
      <c r="Q39" s="32"/>
      <c r="R39" s="40"/>
      <c r="S39" s="41"/>
      <c r="T39" s="41"/>
      <c r="U39" s="41"/>
      <c r="V39" s="39"/>
      <c r="W39" s="32"/>
      <c r="X39" s="40"/>
      <c r="Y39" s="41"/>
      <c r="Z39" s="41"/>
      <c r="AA39" s="41"/>
      <c r="AB39" s="39"/>
      <c r="AC39" s="32">
        <v>11</v>
      </c>
      <c r="AD39" s="42">
        <v>9.32</v>
      </c>
      <c r="AE39" s="36"/>
      <c r="AF39" s="140">
        <v>7.41</v>
      </c>
      <c r="AG39" s="143"/>
      <c r="AH39" s="140"/>
      <c r="AI39" s="36"/>
      <c r="AJ39" s="139">
        <f t="shared" si="0"/>
        <v>3.9914999999999994</v>
      </c>
      <c r="AK39" s="37">
        <v>5</v>
      </c>
    </row>
    <row r="40" spans="2:37" ht="18.600000000000001" thickBot="1" x14ac:dyDescent="0.4">
      <c r="B40" s="20">
        <v>35</v>
      </c>
      <c r="C40" s="134" t="s">
        <v>102</v>
      </c>
      <c r="D40" s="144" t="s">
        <v>133</v>
      </c>
      <c r="E40" s="119"/>
      <c r="F40" s="28"/>
      <c r="G40" s="29"/>
      <c r="H40" s="29"/>
      <c r="I40" s="38"/>
      <c r="J40" s="39"/>
      <c r="K40" s="32"/>
      <c r="L40" s="40"/>
      <c r="M40" s="41"/>
      <c r="N40" s="41"/>
      <c r="O40" s="41"/>
      <c r="P40" s="39"/>
      <c r="Q40" s="32"/>
      <c r="R40" s="40"/>
      <c r="S40" s="41"/>
      <c r="T40" s="41"/>
      <c r="U40" s="41"/>
      <c r="V40" s="39"/>
      <c r="W40" s="32"/>
      <c r="X40" s="40"/>
      <c r="Y40" s="41"/>
      <c r="Z40" s="41"/>
      <c r="AA40" s="41"/>
      <c r="AB40" s="39"/>
      <c r="AC40" s="32">
        <v>8</v>
      </c>
      <c r="AD40" s="42">
        <v>9.64</v>
      </c>
      <c r="AE40" s="36"/>
      <c r="AF40" s="140">
        <v>9.0299999999999994</v>
      </c>
      <c r="AG40" s="143"/>
      <c r="AH40" s="140">
        <v>9.4499999999999993</v>
      </c>
      <c r="AI40" s="36"/>
      <c r="AJ40" s="139">
        <f t="shared" si="0"/>
        <v>9.3314999999999984</v>
      </c>
      <c r="AK40" s="37">
        <v>9</v>
      </c>
    </row>
    <row r="41" spans="2:37" ht="18.600000000000001" thickBot="1" x14ac:dyDescent="0.4">
      <c r="B41" s="20">
        <v>36</v>
      </c>
      <c r="C41" s="134" t="s">
        <v>103</v>
      </c>
      <c r="D41" s="144" t="s">
        <v>134</v>
      </c>
      <c r="E41" s="120"/>
      <c r="F41" s="28"/>
      <c r="G41" s="29"/>
      <c r="H41" s="29"/>
      <c r="I41" s="38"/>
      <c r="J41" s="39"/>
      <c r="K41" s="32"/>
      <c r="L41" s="40"/>
      <c r="M41" s="41"/>
      <c r="N41" s="41"/>
      <c r="O41" s="41"/>
      <c r="P41" s="39"/>
      <c r="Q41" s="32"/>
      <c r="R41" s="40"/>
      <c r="S41" s="41"/>
      <c r="T41" s="41"/>
      <c r="U41" s="41"/>
      <c r="V41" s="39"/>
      <c r="W41" s="32"/>
      <c r="X41" s="40"/>
      <c r="Y41" s="41"/>
      <c r="Z41" s="41"/>
      <c r="AA41" s="41"/>
      <c r="AB41" s="39"/>
      <c r="AC41" s="32">
        <v>6</v>
      </c>
      <c r="AD41" s="42">
        <v>9.48</v>
      </c>
      <c r="AE41" s="36"/>
      <c r="AF41" s="140">
        <v>7.72</v>
      </c>
      <c r="AG41" s="143"/>
      <c r="AH41" s="140">
        <v>10</v>
      </c>
      <c r="AI41" s="36"/>
      <c r="AJ41" s="139">
        <f t="shared" si="0"/>
        <v>9.1240000000000006</v>
      </c>
      <c r="AK41" s="37">
        <v>9</v>
      </c>
    </row>
    <row r="42" spans="2:37" ht="18.600000000000001" thickBot="1" x14ac:dyDescent="0.4">
      <c r="B42" s="20">
        <v>37</v>
      </c>
      <c r="C42" s="134" t="s">
        <v>104</v>
      </c>
      <c r="D42" s="144" t="s">
        <v>135</v>
      </c>
      <c r="E42" s="119"/>
      <c r="F42" s="28"/>
      <c r="G42" s="29"/>
      <c r="H42" s="29"/>
      <c r="I42" s="38"/>
      <c r="J42" s="39"/>
      <c r="K42" s="32"/>
      <c r="L42" s="40"/>
      <c r="M42" s="41"/>
      <c r="N42" s="41"/>
      <c r="O42" s="41"/>
      <c r="P42" s="39"/>
      <c r="Q42" s="32"/>
      <c r="R42" s="40"/>
      <c r="S42" s="41"/>
      <c r="T42" s="41"/>
      <c r="U42" s="41"/>
      <c r="V42" s="39"/>
      <c r="W42" s="32"/>
      <c r="X42" s="40"/>
      <c r="Y42" s="41"/>
      <c r="Z42" s="41"/>
      <c r="AA42" s="41"/>
      <c r="AB42" s="39"/>
      <c r="AC42" s="32">
        <v>9</v>
      </c>
      <c r="AD42" s="42">
        <v>9.52</v>
      </c>
      <c r="AE42" s="36"/>
      <c r="AF42" s="140">
        <v>9.58</v>
      </c>
      <c r="AG42" s="143"/>
      <c r="AH42" s="140">
        <v>10</v>
      </c>
      <c r="AI42" s="36"/>
      <c r="AJ42" s="139">
        <f t="shared" si="0"/>
        <v>9.7809999999999988</v>
      </c>
      <c r="AK42" s="37">
        <v>10</v>
      </c>
    </row>
    <row r="43" spans="2:37" ht="18.600000000000001" thickBot="1" x14ac:dyDescent="0.4">
      <c r="B43" s="20">
        <v>38</v>
      </c>
      <c r="C43" s="134" t="s">
        <v>105</v>
      </c>
      <c r="D43" s="144" t="s">
        <v>136</v>
      </c>
      <c r="E43" s="121"/>
      <c r="F43" s="28"/>
      <c r="G43" s="29"/>
      <c r="H43" s="29"/>
      <c r="I43" s="38"/>
      <c r="J43" s="39"/>
      <c r="K43" s="32"/>
      <c r="L43" s="40"/>
      <c r="M43" s="41"/>
      <c r="N43" s="41"/>
      <c r="O43" s="41"/>
      <c r="P43" s="39"/>
      <c r="Q43" s="32"/>
      <c r="R43" s="40"/>
      <c r="S43" s="41"/>
      <c r="T43" s="41"/>
      <c r="U43" s="41"/>
      <c r="V43" s="39"/>
      <c r="W43" s="32"/>
      <c r="X43" s="40"/>
      <c r="Y43" s="41"/>
      <c r="Z43" s="41"/>
      <c r="AA43" s="41"/>
      <c r="AB43" s="39"/>
      <c r="AC43" s="32">
        <v>9</v>
      </c>
      <c r="AD43" s="42">
        <v>9.52</v>
      </c>
      <c r="AE43" s="36"/>
      <c r="AF43" s="140">
        <v>8.61</v>
      </c>
      <c r="AG43" s="143"/>
      <c r="AH43" s="140">
        <v>9.1999999999999993</v>
      </c>
      <c r="AI43" s="36"/>
      <c r="AJ43" s="139">
        <f t="shared" si="0"/>
        <v>9.0414999999999992</v>
      </c>
      <c r="AK43" s="37">
        <v>9</v>
      </c>
    </row>
    <row r="44" spans="2:37" ht="18.600000000000001" thickBot="1" x14ac:dyDescent="0.4">
      <c r="B44" s="20">
        <v>39</v>
      </c>
      <c r="C44" s="147" t="s">
        <v>316</v>
      </c>
      <c r="D44" s="144"/>
      <c r="E44" s="91"/>
      <c r="F44" s="28"/>
      <c r="G44" s="29"/>
      <c r="H44" s="29"/>
      <c r="I44" s="38"/>
      <c r="J44" s="39"/>
      <c r="K44" s="32"/>
      <c r="L44" s="40"/>
      <c r="M44" s="41"/>
      <c r="N44" s="41"/>
      <c r="O44" s="41"/>
      <c r="P44" s="39"/>
      <c r="Q44" s="32"/>
      <c r="R44" s="40"/>
      <c r="S44" s="41"/>
      <c r="T44" s="41"/>
      <c r="U44" s="41"/>
      <c r="V44" s="39"/>
      <c r="W44" s="32"/>
      <c r="X44" s="40"/>
      <c r="Y44" s="41"/>
      <c r="Z44" s="41"/>
      <c r="AA44" s="41"/>
      <c r="AB44" s="39"/>
      <c r="AC44" s="32"/>
      <c r="AD44" s="42"/>
      <c r="AE44" s="36"/>
      <c r="AF44" s="140"/>
      <c r="AG44" s="143"/>
      <c r="AH44" s="140"/>
      <c r="AI44" s="36"/>
      <c r="AJ44" s="139">
        <f t="shared" si="0"/>
        <v>0</v>
      </c>
      <c r="AK44" s="37"/>
    </row>
    <row r="45" spans="2:37" ht="18" x14ac:dyDescent="0.35">
      <c r="B45" s="20">
        <v>40</v>
      </c>
      <c r="C45" s="156" t="s">
        <v>306</v>
      </c>
      <c r="D45" s="165" t="s">
        <v>315</v>
      </c>
      <c r="E45" s="196"/>
      <c r="F45" s="158"/>
      <c r="G45" s="159"/>
      <c r="H45" s="159"/>
      <c r="I45" s="160"/>
      <c r="J45" s="161"/>
      <c r="K45" s="162"/>
      <c r="L45" s="163"/>
      <c r="M45" s="164"/>
      <c r="N45" s="164"/>
      <c r="O45" s="164"/>
      <c r="P45" s="161"/>
      <c r="Q45" s="162"/>
      <c r="R45" s="163"/>
      <c r="S45" s="164"/>
      <c r="T45" s="164"/>
      <c r="U45" s="164"/>
      <c r="V45" s="161"/>
      <c r="W45" s="162"/>
      <c r="X45" s="163"/>
      <c r="Y45" s="164"/>
      <c r="Z45" s="164"/>
      <c r="AA45" s="164"/>
      <c r="AB45" s="161"/>
      <c r="AC45" s="162">
        <v>5</v>
      </c>
      <c r="AD45" s="179"/>
      <c r="AE45" s="180"/>
      <c r="AF45" s="140">
        <v>7.6</v>
      </c>
      <c r="AG45" s="143"/>
      <c r="AH45" s="140">
        <v>9.75</v>
      </c>
      <c r="AI45" s="36"/>
      <c r="AJ45" s="139">
        <f t="shared" si="0"/>
        <v>7.5350000000000001</v>
      </c>
      <c r="AK45" s="37">
        <v>8</v>
      </c>
    </row>
    <row r="46" spans="2:37" ht="18" x14ac:dyDescent="0.35">
      <c r="B46" s="20">
        <v>41</v>
      </c>
      <c r="C46" s="135"/>
      <c r="D46" s="145"/>
      <c r="E46" s="91"/>
      <c r="F46" s="28"/>
      <c r="G46" s="29"/>
      <c r="H46" s="29"/>
      <c r="I46" s="38"/>
      <c r="J46" s="39"/>
      <c r="K46" s="32"/>
      <c r="L46" s="40"/>
      <c r="M46" s="41"/>
      <c r="N46" s="41"/>
      <c r="O46" s="41"/>
      <c r="P46" s="39"/>
      <c r="Q46" s="32"/>
      <c r="R46" s="40"/>
      <c r="S46" s="41"/>
      <c r="T46" s="41"/>
      <c r="U46" s="41"/>
      <c r="V46" s="39"/>
      <c r="W46" s="32"/>
      <c r="X46" s="40"/>
      <c r="Y46" s="41"/>
      <c r="Z46" s="41"/>
      <c r="AA46" s="41"/>
      <c r="AB46" s="39"/>
      <c r="AC46" s="32"/>
      <c r="AD46" s="42"/>
      <c r="AE46" s="36"/>
      <c r="AF46" s="140"/>
      <c r="AG46" s="143"/>
      <c r="AH46" s="140"/>
      <c r="AI46" s="36"/>
      <c r="AJ46" s="140">
        <f t="shared" si="0"/>
        <v>0</v>
      </c>
      <c r="AK46" s="44"/>
    </row>
    <row r="47" spans="2:37" ht="18" x14ac:dyDescent="0.35">
      <c r="B47" s="20">
        <v>42</v>
      </c>
      <c r="C47" s="135"/>
      <c r="D47" s="145"/>
      <c r="E47" s="91"/>
      <c r="F47" s="28"/>
      <c r="G47" s="29"/>
      <c r="H47" s="29"/>
      <c r="I47" s="38"/>
      <c r="J47" s="39"/>
      <c r="K47" s="32"/>
      <c r="L47" s="40"/>
      <c r="M47" s="41"/>
      <c r="N47" s="41"/>
      <c r="O47" s="41"/>
      <c r="P47" s="39"/>
      <c r="Q47" s="32"/>
      <c r="R47" s="40"/>
      <c r="S47" s="41"/>
      <c r="T47" s="41"/>
      <c r="U47" s="41"/>
      <c r="V47" s="39"/>
      <c r="W47" s="32"/>
      <c r="X47" s="40"/>
      <c r="Y47" s="41"/>
      <c r="Z47" s="41"/>
      <c r="AA47" s="41"/>
      <c r="AB47" s="39"/>
      <c r="AC47" s="32"/>
      <c r="AD47" s="42"/>
      <c r="AE47" s="36"/>
      <c r="AF47" s="140"/>
      <c r="AG47" s="143"/>
      <c r="AH47" s="140"/>
      <c r="AI47" s="36"/>
      <c r="AJ47" s="140">
        <f t="shared" si="0"/>
        <v>0</v>
      </c>
      <c r="AK47" s="37"/>
    </row>
    <row r="48" spans="2:37" ht="18" x14ac:dyDescent="0.35">
      <c r="B48" s="20">
        <v>43</v>
      </c>
      <c r="C48" s="135"/>
      <c r="D48" s="145"/>
      <c r="E48" s="91"/>
      <c r="F48" s="28"/>
      <c r="G48" s="29"/>
      <c r="H48" s="29"/>
      <c r="I48" s="38"/>
      <c r="J48" s="39"/>
      <c r="K48" s="32"/>
      <c r="L48" s="40"/>
      <c r="M48" s="41"/>
      <c r="N48" s="41"/>
      <c r="O48" s="41"/>
      <c r="P48" s="39"/>
      <c r="Q48" s="32"/>
      <c r="R48" s="40"/>
      <c r="S48" s="41"/>
      <c r="T48" s="41"/>
      <c r="U48" s="41"/>
      <c r="V48" s="39"/>
      <c r="W48" s="32"/>
      <c r="X48" s="40"/>
      <c r="Y48" s="41"/>
      <c r="Z48" s="41"/>
      <c r="AA48" s="41"/>
      <c r="AB48" s="39"/>
      <c r="AC48" s="32"/>
      <c r="AD48" s="42"/>
      <c r="AE48" s="36"/>
      <c r="AF48" s="140"/>
      <c r="AG48" s="143"/>
      <c r="AH48" s="140"/>
      <c r="AI48" s="36"/>
      <c r="AJ48" s="140">
        <f t="shared" si="0"/>
        <v>0</v>
      </c>
      <c r="AK48" s="37"/>
    </row>
    <row r="49" spans="2:37" ht="18.600000000000001" thickBot="1" x14ac:dyDescent="0.4">
      <c r="B49" s="20">
        <v>44</v>
      </c>
      <c r="C49" s="148"/>
      <c r="D49" s="146"/>
      <c r="E49" s="91"/>
      <c r="F49" s="28"/>
      <c r="G49" s="29"/>
      <c r="H49" s="29"/>
      <c r="I49" s="38"/>
      <c r="J49" s="39"/>
      <c r="K49" s="32"/>
      <c r="L49" s="40"/>
      <c r="M49" s="41"/>
      <c r="N49" s="41"/>
      <c r="O49" s="41"/>
      <c r="P49" s="39"/>
      <c r="Q49" s="32"/>
      <c r="R49" s="40"/>
      <c r="S49" s="41"/>
      <c r="T49" s="41"/>
      <c r="U49" s="41"/>
      <c r="V49" s="39"/>
      <c r="W49" s="32"/>
      <c r="X49" s="40"/>
      <c r="Y49" s="41"/>
      <c r="Z49" s="41"/>
      <c r="AA49" s="41"/>
      <c r="AB49" s="39"/>
      <c r="AC49" s="32"/>
      <c r="AD49" s="47"/>
      <c r="AE49" s="36"/>
      <c r="AF49" s="141"/>
      <c r="AG49" s="143"/>
      <c r="AH49" s="141"/>
      <c r="AI49" s="36"/>
      <c r="AJ49" s="141">
        <f t="shared" si="0"/>
        <v>0</v>
      </c>
      <c r="AK49" s="37"/>
    </row>
    <row r="50" spans="2:37" ht="16.8" x14ac:dyDescent="0.3">
      <c r="AD50" s="9"/>
      <c r="AE50" s="9"/>
      <c r="AF50" s="9"/>
      <c r="AG50" s="9"/>
      <c r="AH50" s="9"/>
      <c r="AI50" s="9"/>
      <c r="AJ50" s="9"/>
      <c r="AK50" s="9"/>
    </row>
    <row r="51" spans="2:37" ht="16.8" x14ac:dyDescent="0.3">
      <c r="AD51" s="9"/>
      <c r="AE51" s="9"/>
      <c r="AF51" s="9"/>
      <c r="AG51" s="9"/>
      <c r="AH51" s="9"/>
      <c r="AI51" s="9"/>
      <c r="AJ51" s="9"/>
      <c r="AK51" s="9"/>
    </row>
    <row r="52" spans="2:37" ht="16.8" x14ac:dyDescent="0.3">
      <c r="AD52" s="9"/>
      <c r="AE52" s="9"/>
      <c r="AF52" s="9"/>
      <c r="AG52" s="9"/>
      <c r="AH52" s="9"/>
      <c r="AI52" s="9"/>
      <c r="AJ52" s="9"/>
      <c r="AK52" s="9"/>
    </row>
    <row r="53" spans="2:37" ht="16.8" x14ac:dyDescent="0.3">
      <c r="AD53" s="9"/>
      <c r="AE53" s="9"/>
      <c r="AF53" s="9"/>
      <c r="AG53" s="9"/>
      <c r="AH53" s="9"/>
      <c r="AI53" s="9"/>
      <c r="AJ53" s="9"/>
      <c r="AK53" s="9"/>
    </row>
    <row r="54" spans="2:37" ht="16.8" x14ac:dyDescent="0.3">
      <c r="AD54" s="9"/>
      <c r="AE54" s="9"/>
      <c r="AF54" s="9"/>
      <c r="AG54" s="9"/>
      <c r="AH54" s="9"/>
      <c r="AI54" s="9"/>
      <c r="AJ54" s="9"/>
      <c r="AK54" s="9"/>
    </row>
    <row r="55" spans="2:37" ht="16.8" x14ac:dyDescent="0.3">
      <c r="AD55" s="9"/>
      <c r="AE55" s="9"/>
      <c r="AF55" s="9"/>
      <c r="AG55" s="9"/>
      <c r="AH55" s="9"/>
      <c r="AI55" s="9"/>
      <c r="AJ55" s="9"/>
      <c r="AK55" s="9"/>
    </row>
    <row r="56" spans="2:37" x14ac:dyDescent="0.3">
      <c r="AK56" s="3"/>
    </row>
    <row r="57" spans="2:37" x14ac:dyDescent="0.3">
      <c r="AK57" s="3"/>
    </row>
    <row r="58" spans="2:37" x14ac:dyDescent="0.3">
      <c r="AK58" s="3"/>
    </row>
    <row r="59" spans="2:37" x14ac:dyDescent="0.3">
      <c r="AK59" s="3"/>
    </row>
    <row r="60" spans="2:37" x14ac:dyDescent="0.3">
      <c r="AK60" s="3"/>
    </row>
    <row r="61" spans="2:37" x14ac:dyDescent="0.3">
      <c r="AK61" s="3"/>
    </row>
    <row r="62" spans="2:37" x14ac:dyDescent="0.3">
      <c r="AK62" s="3"/>
    </row>
    <row r="63" spans="2:37" x14ac:dyDescent="0.3">
      <c r="AK63" s="3"/>
    </row>
    <row r="64" spans="2:37" x14ac:dyDescent="0.3">
      <c r="AK64" s="3"/>
    </row>
    <row r="65" spans="37:37" x14ac:dyDescent="0.3">
      <c r="AK65" s="3"/>
    </row>
    <row r="66" spans="37:37" x14ac:dyDescent="0.3">
      <c r="AK66" s="3"/>
    </row>
    <row r="67" spans="37:37" x14ac:dyDescent="0.3">
      <c r="AK67" s="3"/>
    </row>
    <row r="68" spans="37:37" x14ac:dyDescent="0.3">
      <c r="AK68" s="3"/>
    </row>
    <row r="69" spans="37:37" x14ac:dyDescent="0.3">
      <c r="AK69" s="3"/>
    </row>
    <row r="70" spans="37:37" x14ac:dyDescent="0.3">
      <c r="AK70" s="3"/>
    </row>
    <row r="71" spans="37:37" x14ac:dyDescent="0.3">
      <c r="AK71" s="3"/>
    </row>
    <row r="72" spans="37:37" x14ac:dyDescent="0.3">
      <c r="AK72" s="3"/>
    </row>
    <row r="73" spans="37:37" x14ac:dyDescent="0.3">
      <c r="AK73" s="3"/>
    </row>
    <row r="74" spans="37:37" x14ac:dyDescent="0.3">
      <c r="AK74" s="3"/>
    </row>
    <row r="75" spans="37:37" x14ac:dyDescent="0.3">
      <c r="AK75" s="3"/>
    </row>
    <row r="76" spans="37:37" x14ac:dyDescent="0.3">
      <c r="AK76" s="3"/>
    </row>
    <row r="77" spans="37:37" x14ac:dyDescent="0.3">
      <c r="AK77" s="3"/>
    </row>
    <row r="78" spans="37:37" x14ac:dyDescent="0.3">
      <c r="AK78" s="3"/>
    </row>
    <row r="79" spans="37:37" x14ac:dyDescent="0.3">
      <c r="AK79" s="3"/>
    </row>
    <row r="80" spans="37:37" x14ac:dyDescent="0.3">
      <c r="AK80" s="3"/>
    </row>
    <row r="81" spans="37:37" x14ac:dyDescent="0.3">
      <c r="AK81" s="3"/>
    </row>
    <row r="82" spans="37:37" x14ac:dyDescent="0.3">
      <c r="AK82" s="3"/>
    </row>
    <row r="83" spans="37:37" x14ac:dyDescent="0.3">
      <c r="AK83" s="3"/>
    </row>
    <row r="84" spans="37:37" x14ac:dyDescent="0.3">
      <c r="AK84" s="3"/>
    </row>
    <row r="85" spans="37:37" x14ac:dyDescent="0.3">
      <c r="AK85" s="3"/>
    </row>
    <row r="86" spans="37:37" x14ac:dyDescent="0.3">
      <c r="AK86" s="3"/>
    </row>
    <row r="87" spans="37:37" x14ac:dyDescent="0.3">
      <c r="AK87" s="3"/>
    </row>
    <row r="88" spans="37:37" x14ac:dyDescent="0.3">
      <c r="AK88" s="3"/>
    </row>
    <row r="89" spans="37:37" x14ac:dyDescent="0.3">
      <c r="AK89" s="3"/>
    </row>
    <row r="90" spans="37:37" x14ac:dyDescent="0.3">
      <c r="AK90" s="3"/>
    </row>
    <row r="91" spans="37:37" x14ac:dyDescent="0.3">
      <c r="AK91" s="3"/>
    </row>
    <row r="92" spans="37:37" x14ac:dyDescent="0.3">
      <c r="AK92" s="3"/>
    </row>
    <row r="93" spans="37:37" x14ac:dyDescent="0.3">
      <c r="AK93" s="3"/>
    </row>
    <row r="94" spans="37:37" x14ac:dyDescent="0.3">
      <c r="AK94" s="3"/>
    </row>
    <row r="95" spans="37:37" x14ac:dyDescent="0.3">
      <c r="AK95" s="3"/>
    </row>
    <row r="96" spans="37:37" x14ac:dyDescent="0.3">
      <c r="AK96" s="3"/>
    </row>
    <row r="97" spans="37:37" x14ac:dyDescent="0.3">
      <c r="AK97" s="3"/>
    </row>
    <row r="98" spans="37:37" x14ac:dyDescent="0.3">
      <c r="AK98" s="3"/>
    </row>
    <row r="99" spans="37:37" x14ac:dyDescent="0.3">
      <c r="AK99" s="3"/>
    </row>
    <row r="100" spans="37:37" x14ac:dyDescent="0.3">
      <c r="AK100" s="3"/>
    </row>
    <row r="101" spans="37:37" x14ac:dyDescent="0.3">
      <c r="AK101" s="3"/>
    </row>
    <row r="102" spans="37:37" x14ac:dyDescent="0.3">
      <c r="AK102" s="3"/>
    </row>
    <row r="103" spans="37:37" x14ac:dyDescent="0.3">
      <c r="AK103" s="3"/>
    </row>
    <row r="104" spans="37:37" x14ac:dyDescent="0.3">
      <c r="AK104" s="3"/>
    </row>
    <row r="105" spans="37:37" x14ac:dyDescent="0.3">
      <c r="AK105" s="3"/>
    </row>
    <row r="106" spans="37:37" x14ac:dyDescent="0.3">
      <c r="AK106" s="3"/>
    </row>
    <row r="107" spans="37:37" x14ac:dyDescent="0.3">
      <c r="AK107" s="3"/>
    </row>
    <row r="108" spans="37:37" x14ac:dyDescent="0.3">
      <c r="AK108" s="3"/>
    </row>
    <row r="109" spans="37:37" x14ac:dyDescent="0.3">
      <c r="AK109" s="3"/>
    </row>
    <row r="110" spans="37:37" x14ac:dyDescent="0.3">
      <c r="AK110" s="3"/>
    </row>
    <row r="111" spans="37:37" x14ac:dyDescent="0.3">
      <c r="AK111" s="3"/>
    </row>
    <row r="112" spans="37:37" x14ac:dyDescent="0.3">
      <c r="AK112" s="3"/>
    </row>
    <row r="113" spans="37:37" x14ac:dyDescent="0.3">
      <c r="AK113" s="3"/>
    </row>
    <row r="114" spans="37:37" x14ac:dyDescent="0.3">
      <c r="AK114" s="3"/>
    </row>
    <row r="115" spans="37:37" x14ac:dyDescent="0.3">
      <c r="AK115" s="3"/>
    </row>
    <row r="116" spans="37:37" x14ac:dyDescent="0.3">
      <c r="AK116" s="3"/>
    </row>
    <row r="117" spans="37:37" x14ac:dyDescent="0.3">
      <c r="AK117" s="3"/>
    </row>
    <row r="118" spans="37:37" x14ac:dyDescent="0.3">
      <c r="AK118" s="3"/>
    </row>
    <row r="119" spans="37:37" x14ac:dyDescent="0.3">
      <c r="AK119" s="3"/>
    </row>
    <row r="120" spans="37:37" x14ac:dyDescent="0.3">
      <c r="AK120" s="3"/>
    </row>
    <row r="121" spans="37:37" x14ac:dyDescent="0.3">
      <c r="AK121" s="3"/>
    </row>
    <row r="122" spans="37:37" x14ac:dyDescent="0.3">
      <c r="AK122" s="3"/>
    </row>
    <row r="123" spans="37:37" x14ac:dyDescent="0.3">
      <c r="AK123" s="3"/>
    </row>
    <row r="124" spans="37:37" x14ac:dyDescent="0.3">
      <c r="AK124" s="3"/>
    </row>
    <row r="125" spans="37:37" x14ac:dyDescent="0.3">
      <c r="AK125" s="3"/>
    </row>
    <row r="126" spans="37:37" x14ac:dyDescent="0.3">
      <c r="AK126" s="3"/>
    </row>
    <row r="127" spans="37:37" x14ac:dyDescent="0.3">
      <c r="AK127" s="3"/>
    </row>
    <row r="128" spans="37:37" x14ac:dyDescent="0.3">
      <c r="AK128" s="3"/>
    </row>
    <row r="129" spans="37:37" x14ac:dyDescent="0.3">
      <c r="AK129" s="3"/>
    </row>
    <row r="130" spans="37:37" x14ac:dyDescent="0.3">
      <c r="AK130" s="3"/>
    </row>
    <row r="131" spans="37:37" x14ac:dyDescent="0.3">
      <c r="AK131" s="3"/>
    </row>
    <row r="132" spans="37:37" x14ac:dyDescent="0.3">
      <c r="AK132" s="3"/>
    </row>
    <row r="133" spans="37:37" x14ac:dyDescent="0.3">
      <c r="AK133" s="3"/>
    </row>
    <row r="134" spans="37:37" x14ac:dyDescent="0.3">
      <c r="AK134" s="3"/>
    </row>
    <row r="135" spans="37:37" x14ac:dyDescent="0.3">
      <c r="AK135" s="3"/>
    </row>
    <row r="136" spans="37:37" x14ac:dyDescent="0.3">
      <c r="AK136" s="3"/>
    </row>
    <row r="137" spans="37:37" x14ac:dyDescent="0.3">
      <c r="AK137" s="3"/>
    </row>
    <row r="138" spans="37:37" x14ac:dyDescent="0.3">
      <c r="AK138" s="3"/>
    </row>
    <row r="139" spans="37:37" x14ac:dyDescent="0.3">
      <c r="AK139" s="3"/>
    </row>
    <row r="140" spans="37:37" x14ac:dyDescent="0.3">
      <c r="AK140" s="3"/>
    </row>
    <row r="141" spans="37:37" x14ac:dyDescent="0.3">
      <c r="AK141" s="3"/>
    </row>
    <row r="142" spans="37:37" x14ac:dyDescent="0.3">
      <c r="AK142" s="3"/>
    </row>
    <row r="143" spans="37:37" x14ac:dyDescent="0.3">
      <c r="AK143" s="3"/>
    </row>
    <row r="144" spans="37:37" x14ac:dyDescent="0.3">
      <c r="AK144" s="3"/>
    </row>
    <row r="145" spans="37:37" x14ac:dyDescent="0.3">
      <c r="AK145" s="3"/>
    </row>
    <row r="146" spans="37:37" x14ac:dyDescent="0.3">
      <c r="AK146" s="3"/>
    </row>
    <row r="147" spans="37:37" x14ac:dyDescent="0.3">
      <c r="AK147" s="3"/>
    </row>
    <row r="148" spans="37:37" x14ac:dyDescent="0.3">
      <c r="AK148" s="3"/>
    </row>
    <row r="149" spans="37:37" x14ac:dyDescent="0.3">
      <c r="AK149" s="3"/>
    </row>
    <row r="150" spans="37:37" x14ac:dyDescent="0.3">
      <c r="AK150" s="3"/>
    </row>
    <row r="151" spans="37:37" x14ac:dyDescent="0.3">
      <c r="AK151" s="3"/>
    </row>
    <row r="152" spans="37:37" x14ac:dyDescent="0.3">
      <c r="AK152" s="3"/>
    </row>
    <row r="153" spans="37:37" x14ac:dyDescent="0.3">
      <c r="AK153" s="3"/>
    </row>
    <row r="154" spans="37:37" x14ac:dyDescent="0.3">
      <c r="AK154" s="3"/>
    </row>
    <row r="155" spans="37:37" x14ac:dyDescent="0.3">
      <c r="AK155" s="3"/>
    </row>
    <row r="156" spans="37:37" x14ac:dyDescent="0.3">
      <c r="AK156" s="3"/>
    </row>
    <row r="157" spans="37:37" x14ac:dyDescent="0.3">
      <c r="AK157" s="3"/>
    </row>
    <row r="158" spans="37:37" x14ac:dyDescent="0.3">
      <c r="AK158" s="3"/>
    </row>
    <row r="159" spans="37:37" x14ac:dyDescent="0.3">
      <c r="AK159" s="3"/>
    </row>
    <row r="160" spans="37:37" x14ac:dyDescent="0.3">
      <c r="AK160" s="3"/>
    </row>
    <row r="161" spans="37:37" x14ac:dyDescent="0.3">
      <c r="AK161" s="3"/>
    </row>
    <row r="162" spans="37:37" x14ac:dyDescent="0.3">
      <c r="AK162" s="3"/>
    </row>
    <row r="163" spans="37:37" x14ac:dyDescent="0.3">
      <c r="AK163" s="3"/>
    </row>
    <row r="164" spans="37:37" x14ac:dyDescent="0.3">
      <c r="AK164" s="3"/>
    </row>
    <row r="165" spans="37:37" x14ac:dyDescent="0.3">
      <c r="AK165" s="3"/>
    </row>
    <row r="166" spans="37:37" x14ac:dyDescent="0.3">
      <c r="AK166" s="3"/>
    </row>
    <row r="167" spans="37:37" x14ac:dyDescent="0.3">
      <c r="AK167" s="3"/>
    </row>
    <row r="168" spans="37:37" x14ac:dyDescent="0.3">
      <c r="AK168" s="3"/>
    </row>
    <row r="169" spans="37:37" x14ac:dyDescent="0.3">
      <c r="AK169" s="3"/>
    </row>
    <row r="170" spans="37:37" x14ac:dyDescent="0.3">
      <c r="AK170" s="3"/>
    </row>
    <row r="171" spans="37:37" x14ac:dyDescent="0.3">
      <c r="AK171" s="3"/>
    </row>
    <row r="172" spans="37:37" x14ac:dyDescent="0.3">
      <c r="AK172" s="3"/>
    </row>
    <row r="173" spans="37:37" x14ac:dyDescent="0.3">
      <c r="AK173" s="3"/>
    </row>
    <row r="174" spans="37:37" x14ac:dyDescent="0.3">
      <c r="AK174" s="3"/>
    </row>
    <row r="175" spans="37:37" x14ac:dyDescent="0.3">
      <c r="AK175" s="3"/>
    </row>
    <row r="176" spans="37:37" x14ac:dyDescent="0.3">
      <c r="AK176" s="3"/>
    </row>
    <row r="177" spans="37:37" x14ac:dyDescent="0.3">
      <c r="AK177" s="3"/>
    </row>
    <row r="178" spans="37:37" x14ac:dyDescent="0.3">
      <c r="AK178" s="3"/>
    </row>
    <row r="179" spans="37:37" x14ac:dyDescent="0.3">
      <c r="AK179" s="3"/>
    </row>
    <row r="180" spans="37:37" x14ac:dyDescent="0.3">
      <c r="AK180" s="3"/>
    </row>
    <row r="181" spans="37:37" x14ac:dyDescent="0.3">
      <c r="AK181" s="3"/>
    </row>
    <row r="182" spans="37:37" x14ac:dyDescent="0.3">
      <c r="AK182" s="3"/>
    </row>
    <row r="183" spans="37:37" x14ac:dyDescent="0.3">
      <c r="AK183" s="3"/>
    </row>
    <row r="184" spans="37:37" x14ac:dyDescent="0.3">
      <c r="AK184" s="3"/>
    </row>
    <row r="185" spans="37:37" x14ac:dyDescent="0.3">
      <c r="AK185" s="3"/>
    </row>
    <row r="186" spans="37:37" x14ac:dyDescent="0.3">
      <c r="AK186" s="3"/>
    </row>
    <row r="187" spans="37:37" x14ac:dyDescent="0.3">
      <c r="AK187" s="3"/>
    </row>
    <row r="188" spans="37:37" x14ac:dyDescent="0.3">
      <c r="AK188" s="3"/>
    </row>
    <row r="189" spans="37:37" x14ac:dyDescent="0.3">
      <c r="AK189" s="3"/>
    </row>
    <row r="190" spans="37:37" x14ac:dyDescent="0.3">
      <c r="AK190" s="3"/>
    </row>
    <row r="191" spans="37:37" x14ac:dyDescent="0.3">
      <c r="AK191" s="3"/>
    </row>
    <row r="192" spans="37:37" x14ac:dyDescent="0.3">
      <c r="AK192" s="3"/>
    </row>
    <row r="193" spans="37:37" x14ac:dyDescent="0.3">
      <c r="AK193" s="3"/>
    </row>
    <row r="194" spans="37:37" x14ac:dyDescent="0.3">
      <c r="AK194" s="3"/>
    </row>
    <row r="195" spans="37:37" x14ac:dyDescent="0.3">
      <c r="AK195" s="3"/>
    </row>
    <row r="196" spans="37:37" x14ac:dyDescent="0.3">
      <c r="AK196" s="3"/>
    </row>
    <row r="197" spans="37:37" x14ac:dyDescent="0.3">
      <c r="AK197" s="3"/>
    </row>
    <row r="198" spans="37:37" x14ac:dyDescent="0.3">
      <c r="AK198" s="3"/>
    </row>
    <row r="199" spans="37:37" x14ac:dyDescent="0.3">
      <c r="AK199" s="3"/>
    </row>
    <row r="200" spans="37:37" x14ac:dyDescent="0.3">
      <c r="AK200" s="3"/>
    </row>
    <row r="201" spans="37:37" x14ac:dyDescent="0.3">
      <c r="AK201" s="3"/>
    </row>
    <row r="202" spans="37:37" x14ac:dyDescent="0.3">
      <c r="AK202" s="3"/>
    </row>
    <row r="203" spans="37:37" x14ac:dyDescent="0.3">
      <c r="AK203" s="3"/>
    </row>
    <row r="204" spans="37:37" x14ac:dyDescent="0.3">
      <c r="AK204" s="3"/>
    </row>
    <row r="205" spans="37:37" x14ac:dyDescent="0.3">
      <c r="AK205" s="3"/>
    </row>
    <row r="206" spans="37:37" x14ac:dyDescent="0.3">
      <c r="AK206" s="3"/>
    </row>
    <row r="207" spans="37:37" x14ac:dyDescent="0.3">
      <c r="AK207" s="3"/>
    </row>
    <row r="208" spans="37:37" x14ac:dyDescent="0.3">
      <c r="AK208" s="3"/>
    </row>
    <row r="209" spans="5:37" x14ac:dyDescent="0.3">
      <c r="AK209" s="3"/>
    </row>
    <row r="210" spans="5:37" x14ac:dyDescent="0.3">
      <c r="AK210" s="3"/>
    </row>
    <row r="211" spans="5:37" x14ac:dyDescent="0.3">
      <c r="AK211" s="3"/>
    </row>
    <row r="212" spans="5:37" x14ac:dyDescent="0.3">
      <c r="E212" s="3"/>
      <c r="F212" s="3"/>
      <c r="G212" s="3"/>
      <c r="H212" s="3"/>
      <c r="I212" s="3"/>
      <c r="J212" s="3"/>
      <c r="AK212" s="3"/>
    </row>
    <row r="213" spans="5:37" x14ac:dyDescent="0.3">
      <c r="E213" s="3"/>
      <c r="F213" s="3"/>
      <c r="G213" s="3"/>
      <c r="H213" s="3"/>
      <c r="I213" s="3"/>
      <c r="J213" s="3"/>
      <c r="AK213" s="3"/>
    </row>
    <row r="214" spans="5:37" x14ac:dyDescent="0.3">
      <c r="E214" s="3"/>
      <c r="F214" s="3"/>
      <c r="G214" s="3"/>
      <c r="H214" s="3"/>
      <c r="I214" s="3"/>
      <c r="J214" s="3"/>
      <c r="AK214" s="3"/>
    </row>
    <row r="215" spans="5:37" x14ac:dyDescent="0.3">
      <c r="E215" s="3"/>
      <c r="F215" s="3"/>
      <c r="G215" s="3"/>
      <c r="H215" s="3"/>
      <c r="I215" s="3"/>
      <c r="J215" s="3"/>
      <c r="AK215" s="3"/>
    </row>
    <row r="216" spans="5:37" x14ac:dyDescent="0.3">
      <c r="E216" s="3"/>
      <c r="F216" s="3"/>
      <c r="G216" s="3"/>
      <c r="H216" s="3"/>
      <c r="I216" s="3"/>
      <c r="J216" s="3"/>
      <c r="AK216" s="3"/>
    </row>
    <row r="217" spans="5:37" x14ac:dyDescent="0.3">
      <c r="E217" s="3"/>
      <c r="F217" s="3"/>
      <c r="G217" s="3"/>
      <c r="H217" s="3"/>
      <c r="I217" s="3"/>
      <c r="J217" s="3"/>
      <c r="AK217" s="3"/>
    </row>
    <row r="218" spans="5:37" x14ac:dyDescent="0.3">
      <c r="E218" s="3"/>
      <c r="F218" s="3"/>
      <c r="G218" s="3"/>
      <c r="H218" s="3"/>
      <c r="I218" s="3"/>
      <c r="J218" s="3"/>
      <c r="AK218" s="3"/>
    </row>
    <row r="219" spans="5:37" x14ac:dyDescent="0.3">
      <c r="E219" s="3"/>
      <c r="F219" s="3"/>
      <c r="G219" s="3"/>
      <c r="H219" s="3"/>
      <c r="I219" s="3"/>
      <c r="J219" s="3"/>
      <c r="AK219" s="3"/>
    </row>
    <row r="220" spans="5:37" x14ac:dyDescent="0.3">
      <c r="E220" s="3"/>
      <c r="F220" s="3"/>
      <c r="G220" s="3"/>
      <c r="H220" s="3"/>
      <c r="I220" s="3"/>
      <c r="J220" s="3"/>
      <c r="AK220" s="3"/>
    </row>
    <row r="221" spans="5:37" x14ac:dyDescent="0.3">
      <c r="E221" s="3"/>
      <c r="F221" s="3"/>
      <c r="G221" s="3"/>
      <c r="H221" s="3"/>
      <c r="I221" s="3"/>
      <c r="J221" s="3"/>
      <c r="AK221" s="3"/>
    </row>
    <row r="222" spans="5:37" x14ac:dyDescent="0.3">
      <c r="E222" s="3"/>
      <c r="F222" s="3"/>
      <c r="G222" s="3"/>
      <c r="H222" s="3"/>
      <c r="I222" s="3"/>
      <c r="J222" s="3"/>
      <c r="AK222" s="3"/>
    </row>
    <row r="223" spans="5:37" x14ac:dyDescent="0.3">
      <c r="E223" s="3"/>
      <c r="F223" s="3"/>
      <c r="G223" s="3"/>
      <c r="H223" s="3"/>
      <c r="I223" s="3"/>
      <c r="J223" s="3"/>
      <c r="AK223" s="3"/>
    </row>
    <row r="224" spans="5:37" x14ac:dyDescent="0.3">
      <c r="E224" s="3"/>
      <c r="F224" s="3"/>
      <c r="G224" s="3"/>
      <c r="H224" s="3"/>
      <c r="I224" s="3"/>
      <c r="J224" s="3"/>
      <c r="AK224" s="3"/>
    </row>
    <row r="225" spans="5:37" x14ac:dyDescent="0.3">
      <c r="E225" s="3"/>
      <c r="F225" s="3"/>
      <c r="G225" s="3"/>
      <c r="H225" s="3"/>
      <c r="I225" s="3"/>
      <c r="J225" s="3"/>
      <c r="AK225" s="3"/>
    </row>
    <row r="226" spans="5:37" x14ac:dyDescent="0.3">
      <c r="E226" s="3"/>
      <c r="F226" s="3"/>
      <c r="G226" s="3"/>
      <c r="H226" s="3"/>
      <c r="I226" s="3"/>
      <c r="J226" s="3"/>
      <c r="AK226" s="3"/>
    </row>
    <row r="227" spans="5:37" x14ac:dyDescent="0.3">
      <c r="E227" s="3"/>
      <c r="F227" s="3"/>
      <c r="G227" s="3"/>
      <c r="H227" s="3"/>
      <c r="I227" s="3"/>
      <c r="J227" s="3"/>
      <c r="AK227" s="3"/>
    </row>
    <row r="228" spans="5:37" x14ac:dyDescent="0.3">
      <c r="E228" s="3"/>
      <c r="F228" s="3"/>
      <c r="G228" s="3"/>
      <c r="H228" s="3"/>
      <c r="I228" s="3"/>
      <c r="J228" s="3"/>
      <c r="AK228" s="3"/>
    </row>
    <row r="229" spans="5:37" x14ac:dyDescent="0.3">
      <c r="E229" s="3"/>
      <c r="F229" s="3"/>
      <c r="G229" s="3"/>
      <c r="H229" s="3"/>
      <c r="I229" s="3"/>
      <c r="J229" s="3"/>
      <c r="AK229" s="3"/>
    </row>
    <row r="230" spans="5:37" x14ac:dyDescent="0.3">
      <c r="E230" s="3"/>
      <c r="F230" s="3"/>
      <c r="G230" s="3"/>
      <c r="H230" s="3"/>
      <c r="I230" s="3"/>
      <c r="J230" s="3"/>
      <c r="AK230" s="3"/>
    </row>
    <row r="231" spans="5:37" x14ac:dyDescent="0.3">
      <c r="E231" s="3"/>
      <c r="F231" s="3"/>
      <c r="G231" s="3"/>
      <c r="H231" s="3"/>
      <c r="I231" s="3"/>
      <c r="J231" s="3"/>
      <c r="AK231" s="3"/>
    </row>
    <row r="232" spans="5:37" x14ac:dyDescent="0.3">
      <c r="E232" s="3"/>
      <c r="F232" s="3"/>
      <c r="G232" s="3"/>
      <c r="H232" s="3"/>
      <c r="I232" s="3"/>
      <c r="J232" s="3"/>
      <c r="AK232" s="3"/>
    </row>
    <row r="233" spans="5:37" x14ac:dyDescent="0.3">
      <c r="E233" s="3"/>
      <c r="F233" s="3"/>
      <c r="G233" s="3"/>
      <c r="H233" s="3"/>
      <c r="I233" s="3"/>
      <c r="J233" s="3"/>
      <c r="AK233" s="3"/>
    </row>
    <row r="234" spans="5:37" x14ac:dyDescent="0.3">
      <c r="E234" s="3"/>
      <c r="F234" s="3"/>
      <c r="G234" s="3"/>
      <c r="H234" s="3"/>
      <c r="I234" s="3"/>
      <c r="J234" s="3"/>
      <c r="AK234" s="3"/>
    </row>
    <row r="235" spans="5:37" x14ac:dyDescent="0.3">
      <c r="E235" s="3"/>
      <c r="F235" s="3"/>
      <c r="G235" s="3"/>
      <c r="H235" s="3"/>
      <c r="I235" s="3"/>
      <c r="J235" s="3"/>
      <c r="AK235" s="3"/>
    </row>
    <row r="236" spans="5:37" x14ac:dyDescent="0.3">
      <c r="E236" s="3"/>
      <c r="F236" s="3"/>
      <c r="G236" s="3"/>
      <c r="H236" s="3"/>
      <c r="I236" s="3"/>
      <c r="J236" s="3"/>
      <c r="AK236" s="3"/>
    </row>
    <row r="237" spans="5:37" x14ac:dyDescent="0.3">
      <c r="E237" s="3"/>
      <c r="F237" s="3"/>
      <c r="G237" s="3"/>
      <c r="H237" s="3"/>
      <c r="I237" s="3"/>
      <c r="J237" s="3"/>
      <c r="AK237" s="3"/>
    </row>
    <row r="238" spans="5:37" x14ac:dyDescent="0.3">
      <c r="E238" s="3"/>
      <c r="F238" s="3"/>
      <c r="G238" s="3"/>
      <c r="H238" s="3"/>
      <c r="I238" s="3"/>
      <c r="J238" s="3"/>
      <c r="AK238" s="3"/>
    </row>
    <row r="239" spans="5:37" x14ac:dyDescent="0.3">
      <c r="E239" s="3"/>
      <c r="F239" s="3"/>
      <c r="G239" s="3"/>
      <c r="H239" s="3"/>
      <c r="I239" s="3"/>
      <c r="J239" s="3"/>
      <c r="AK239" s="3"/>
    </row>
    <row r="240" spans="5:37" x14ac:dyDescent="0.3">
      <c r="E240" s="3"/>
      <c r="F240" s="3"/>
      <c r="G240" s="3"/>
      <c r="H240" s="3"/>
      <c r="I240" s="3"/>
      <c r="J240" s="3"/>
      <c r="AK240" s="3"/>
    </row>
    <row r="241" spans="5:37" x14ac:dyDescent="0.3">
      <c r="E241" s="3"/>
      <c r="F241" s="3"/>
      <c r="G241" s="3"/>
      <c r="H241" s="3"/>
      <c r="I241" s="3"/>
      <c r="J241" s="3"/>
      <c r="AK241" s="3"/>
    </row>
    <row r="242" spans="5:37" x14ac:dyDescent="0.3">
      <c r="E242" s="3"/>
      <c r="F242" s="3"/>
      <c r="G242" s="3"/>
      <c r="H242" s="3"/>
      <c r="I242" s="3"/>
      <c r="J242" s="3"/>
      <c r="AK242" s="3"/>
    </row>
    <row r="243" spans="5:37" x14ac:dyDescent="0.3">
      <c r="E243" s="3"/>
      <c r="F243" s="3"/>
      <c r="G243" s="3"/>
      <c r="H243" s="3"/>
      <c r="I243" s="3"/>
      <c r="J243" s="3"/>
      <c r="AK243" s="3"/>
    </row>
    <row r="244" spans="5:37" x14ac:dyDescent="0.3">
      <c r="E244" s="3"/>
      <c r="F244" s="3"/>
      <c r="G244" s="3"/>
      <c r="H244" s="3"/>
      <c r="I244" s="3"/>
      <c r="J244" s="3"/>
      <c r="AK244" s="3"/>
    </row>
    <row r="245" spans="5:37" x14ac:dyDescent="0.3">
      <c r="E245" s="3"/>
      <c r="F245" s="3"/>
      <c r="G245" s="3"/>
      <c r="H245" s="3"/>
      <c r="I245" s="3"/>
      <c r="J245" s="3"/>
      <c r="AK245" s="3"/>
    </row>
    <row r="246" spans="5:37" x14ac:dyDescent="0.3">
      <c r="E246" s="3"/>
      <c r="F246" s="3"/>
      <c r="G246" s="3"/>
      <c r="H246" s="3"/>
      <c r="I246" s="3"/>
      <c r="J246" s="3"/>
      <c r="AK246" s="3"/>
    </row>
    <row r="247" spans="5:37" x14ac:dyDescent="0.3">
      <c r="E247" s="3"/>
      <c r="F247" s="3"/>
      <c r="G247" s="3"/>
      <c r="H247" s="3"/>
      <c r="I247" s="3"/>
      <c r="J247" s="3"/>
      <c r="AK247" s="3"/>
    </row>
    <row r="248" spans="5:37" x14ac:dyDescent="0.3">
      <c r="E248" s="3"/>
      <c r="F248" s="3"/>
      <c r="G248" s="3"/>
      <c r="H248" s="3"/>
      <c r="I248" s="3"/>
      <c r="J248" s="3"/>
      <c r="AK248" s="3"/>
    </row>
    <row r="249" spans="5:37" x14ac:dyDescent="0.3">
      <c r="E249" s="3"/>
      <c r="F249" s="3"/>
      <c r="G249" s="3"/>
      <c r="H249" s="3"/>
      <c r="I249" s="3"/>
      <c r="J249" s="3"/>
      <c r="AK249" s="3"/>
    </row>
    <row r="250" spans="5:37" x14ac:dyDescent="0.3">
      <c r="E250" s="3"/>
      <c r="F250" s="3"/>
      <c r="G250" s="3"/>
      <c r="H250" s="3"/>
      <c r="I250" s="3"/>
      <c r="J250" s="3"/>
      <c r="AK250" s="3"/>
    </row>
    <row r="251" spans="5:37" x14ac:dyDescent="0.3">
      <c r="E251" s="3"/>
      <c r="F251" s="3"/>
      <c r="G251" s="3"/>
      <c r="H251" s="3"/>
      <c r="I251" s="3"/>
      <c r="J251" s="3"/>
      <c r="AK251" s="3"/>
    </row>
    <row r="252" spans="5:37" x14ac:dyDescent="0.3">
      <c r="E252" s="3"/>
      <c r="F252" s="3"/>
      <c r="G252" s="3"/>
      <c r="H252" s="3"/>
      <c r="I252" s="3"/>
      <c r="J252" s="3"/>
      <c r="AK252" s="3"/>
    </row>
    <row r="253" spans="5:37" x14ac:dyDescent="0.3">
      <c r="E253" s="3"/>
      <c r="F253" s="3"/>
      <c r="G253" s="3"/>
      <c r="H253" s="3"/>
      <c r="I253" s="3"/>
      <c r="J253" s="3"/>
      <c r="AK253" s="3"/>
    </row>
    <row r="254" spans="5:37" x14ac:dyDescent="0.3">
      <c r="E254" s="3"/>
      <c r="F254" s="3"/>
      <c r="G254" s="3"/>
      <c r="H254" s="3"/>
      <c r="I254" s="3"/>
      <c r="J254" s="3"/>
      <c r="AK254" s="3"/>
    </row>
    <row r="255" spans="5:37" x14ac:dyDescent="0.3">
      <c r="E255" s="3"/>
      <c r="F255" s="3"/>
      <c r="G255" s="3"/>
      <c r="H255" s="3"/>
      <c r="I255" s="3"/>
      <c r="J255" s="3"/>
      <c r="AK255" s="3"/>
    </row>
    <row r="256" spans="5:37" x14ac:dyDescent="0.3">
      <c r="E256" s="3"/>
      <c r="F256" s="3"/>
      <c r="G256" s="3"/>
      <c r="H256" s="3"/>
      <c r="I256" s="3"/>
      <c r="J256" s="3"/>
      <c r="AK256" s="3"/>
    </row>
    <row r="257" spans="5:37" x14ac:dyDescent="0.3">
      <c r="E257" s="3"/>
      <c r="F257" s="3"/>
      <c r="G257" s="3"/>
      <c r="H257" s="3"/>
      <c r="I257" s="3"/>
      <c r="J257" s="3"/>
      <c r="AK257" s="3"/>
    </row>
    <row r="258" spans="5:37" x14ac:dyDescent="0.3">
      <c r="E258" s="3"/>
      <c r="F258" s="3"/>
      <c r="G258" s="3"/>
      <c r="H258" s="3"/>
      <c r="I258" s="3"/>
      <c r="J258" s="3"/>
      <c r="AK258" s="3"/>
    </row>
    <row r="259" spans="5:37" x14ac:dyDescent="0.3">
      <c r="E259" s="3"/>
      <c r="F259" s="3"/>
      <c r="G259" s="3"/>
      <c r="H259" s="3"/>
      <c r="I259" s="3"/>
      <c r="J259" s="3"/>
      <c r="AK259" s="3"/>
    </row>
    <row r="260" spans="5:37" x14ac:dyDescent="0.3">
      <c r="E260" s="3"/>
      <c r="F260" s="3"/>
      <c r="G260" s="3"/>
      <c r="H260" s="3"/>
      <c r="I260" s="3"/>
      <c r="J260" s="3"/>
      <c r="AK260" s="3"/>
    </row>
    <row r="261" spans="5:37" x14ac:dyDescent="0.3">
      <c r="E261" s="3"/>
      <c r="F261" s="3"/>
      <c r="G261" s="3"/>
      <c r="H261" s="3"/>
      <c r="I261" s="3"/>
      <c r="J261" s="3"/>
      <c r="AK261" s="3"/>
    </row>
    <row r="262" spans="5:37" x14ac:dyDescent="0.3">
      <c r="E262" s="3"/>
      <c r="F262" s="3"/>
      <c r="G262" s="3"/>
      <c r="H262" s="3"/>
      <c r="I262" s="3"/>
      <c r="J262" s="3"/>
      <c r="AK262" s="3"/>
    </row>
    <row r="263" spans="5:37" x14ac:dyDescent="0.3">
      <c r="E263" s="3"/>
      <c r="F263" s="3"/>
      <c r="G263" s="3"/>
      <c r="H263" s="3"/>
      <c r="I263" s="3"/>
      <c r="J263" s="3"/>
      <c r="AK263" s="3"/>
    </row>
    <row r="264" spans="5:37" x14ac:dyDescent="0.3">
      <c r="E264" s="3"/>
      <c r="F264" s="3"/>
      <c r="G264" s="3"/>
      <c r="H264" s="3"/>
      <c r="I264" s="3"/>
      <c r="J264" s="3"/>
      <c r="AK264" s="3"/>
    </row>
    <row r="265" spans="5:37" x14ac:dyDescent="0.3">
      <c r="E265" s="3"/>
      <c r="F265" s="3"/>
      <c r="G265" s="3"/>
      <c r="H265" s="3"/>
      <c r="I265" s="3"/>
      <c r="J265" s="3"/>
      <c r="AK265" s="3"/>
    </row>
    <row r="266" spans="5:37" x14ac:dyDescent="0.3">
      <c r="E266" s="3"/>
      <c r="F266" s="3"/>
      <c r="G266" s="3"/>
      <c r="H266" s="3"/>
      <c r="I266" s="3"/>
      <c r="J266" s="3"/>
      <c r="AK266" s="3"/>
    </row>
    <row r="267" spans="5:37" x14ac:dyDescent="0.3">
      <c r="E267" s="3"/>
      <c r="F267" s="3"/>
      <c r="G267" s="3"/>
      <c r="H267" s="3"/>
      <c r="I267" s="3"/>
      <c r="J267" s="3"/>
      <c r="AK267" s="3"/>
    </row>
    <row r="268" spans="5:37" x14ac:dyDescent="0.3">
      <c r="E268" s="3"/>
      <c r="F268" s="3"/>
      <c r="G268" s="3"/>
      <c r="H268" s="3"/>
      <c r="I268" s="3"/>
      <c r="J268" s="3"/>
      <c r="AK268" s="3"/>
    </row>
    <row r="269" spans="5:37" x14ac:dyDescent="0.3">
      <c r="E269" s="3"/>
      <c r="F269" s="3"/>
      <c r="G269" s="3"/>
      <c r="H269" s="3"/>
      <c r="I269" s="3"/>
      <c r="J269" s="3"/>
      <c r="AK269" s="3"/>
    </row>
    <row r="270" spans="5:37" x14ac:dyDescent="0.3">
      <c r="E270" s="3"/>
      <c r="F270" s="3"/>
      <c r="G270" s="3"/>
      <c r="H270" s="3"/>
      <c r="I270" s="3"/>
      <c r="J270" s="3"/>
      <c r="AK270" s="3"/>
    </row>
    <row r="271" spans="5:37" x14ac:dyDescent="0.3">
      <c r="E271" s="3"/>
      <c r="F271" s="3"/>
      <c r="G271" s="3"/>
      <c r="H271" s="3"/>
      <c r="I271" s="3"/>
      <c r="J271" s="3"/>
      <c r="AK271" s="3"/>
    </row>
    <row r="272" spans="5:37" x14ac:dyDescent="0.3">
      <c r="E272" s="3"/>
      <c r="F272" s="3"/>
      <c r="G272" s="3"/>
      <c r="H272" s="3"/>
      <c r="I272" s="3"/>
      <c r="J272" s="3"/>
      <c r="AK272" s="3"/>
    </row>
    <row r="273" spans="5:37" x14ac:dyDescent="0.3">
      <c r="E273" s="3"/>
      <c r="F273" s="3"/>
      <c r="G273" s="3"/>
      <c r="H273" s="3"/>
      <c r="I273" s="3"/>
      <c r="J273" s="3"/>
      <c r="AK273" s="3"/>
    </row>
    <row r="274" spans="5:37" x14ac:dyDescent="0.3">
      <c r="E274" s="3"/>
      <c r="F274" s="3"/>
      <c r="G274" s="3"/>
      <c r="H274" s="3"/>
      <c r="I274" s="3"/>
      <c r="J274" s="3"/>
      <c r="AK274" s="3"/>
    </row>
    <row r="275" spans="5:37" x14ac:dyDescent="0.3">
      <c r="E275" s="3"/>
      <c r="F275" s="3"/>
      <c r="G275" s="3"/>
      <c r="H275" s="3"/>
      <c r="I275" s="3"/>
      <c r="J275" s="3"/>
      <c r="AK275" s="3"/>
    </row>
    <row r="276" spans="5:37" x14ac:dyDescent="0.3">
      <c r="E276" s="3"/>
      <c r="F276" s="3"/>
      <c r="G276" s="3"/>
      <c r="H276" s="3"/>
      <c r="I276" s="3"/>
      <c r="J276" s="3"/>
      <c r="AK276" s="3"/>
    </row>
    <row r="277" spans="5:37" x14ac:dyDescent="0.3">
      <c r="AK277" s="3"/>
    </row>
    <row r="278" spans="5:37" x14ac:dyDescent="0.3">
      <c r="AK278" s="3"/>
    </row>
    <row r="279" spans="5:37" x14ac:dyDescent="0.3">
      <c r="AK279" s="3"/>
    </row>
    <row r="280" spans="5:37" x14ac:dyDescent="0.3">
      <c r="AK280" s="3"/>
    </row>
    <row r="281" spans="5:37" x14ac:dyDescent="0.3">
      <c r="AK281" s="3"/>
    </row>
    <row r="282" spans="5:37" x14ac:dyDescent="0.3">
      <c r="AK282" s="3"/>
    </row>
    <row r="283" spans="5:37" x14ac:dyDescent="0.3">
      <c r="AK283" s="3"/>
    </row>
  </sheetData>
  <sheetProtection algorithmName="SHA-512" hashValue="uyR9WQ5qRdp1OEQVncwUyhJelkiJ+pwwbswds1doErF2LmHcQw2dhVDC08FM4q649+wTla+naIc9bnghw52IjA==" saltValue="td19wBd60xLKLdGmhb29Yw==" spinCount="100000" sheet="1" objects="1" scenarios="1"/>
  <autoFilter ref="B1:AK283"/>
  <mergeCells count="7">
    <mergeCell ref="X5:AB5"/>
    <mergeCell ref="C3:D3"/>
    <mergeCell ref="C2:D2"/>
    <mergeCell ref="C4:D4"/>
    <mergeCell ref="G5:J5"/>
    <mergeCell ref="L5:P5"/>
    <mergeCell ref="R5:V5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L299"/>
  <sheetViews>
    <sheetView zoomScale="90" zoomScaleNormal="90" workbookViewId="0">
      <selection activeCell="AF35" sqref="AF35"/>
    </sheetView>
  </sheetViews>
  <sheetFormatPr baseColWidth="10" defaultRowHeight="15.6" x14ac:dyDescent="0.3"/>
  <cols>
    <col min="1" max="1" width="4.33203125" customWidth="1"/>
    <col min="2" max="2" width="4.6640625" style="1" customWidth="1"/>
    <col min="3" max="3" width="40.5546875" customWidth="1"/>
    <col min="4" max="4" width="40.5546875" style="92" customWidth="1"/>
    <col min="5" max="5" width="7.6640625" style="2" hidden="1" customWidth="1"/>
    <col min="6" max="6" width="3.44140625" style="2" hidden="1" customWidth="1"/>
    <col min="7" max="9" width="3.5546875" style="2" hidden="1" customWidth="1"/>
    <col min="10" max="10" width="3.6640625" style="2" hidden="1" customWidth="1"/>
    <col min="11" max="11" width="2.88671875" style="3" hidden="1" customWidth="1"/>
    <col min="12" max="13" width="2.44140625" style="3" hidden="1" customWidth="1"/>
    <col min="14" max="16" width="3.6640625" style="3" hidden="1" customWidth="1"/>
    <col min="17" max="17" width="2.6640625" style="3" hidden="1" customWidth="1"/>
    <col min="18" max="19" width="2.44140625" style="3" hidden="1" customWidth="1"/>
    <col min="20" max="22" width="3.6640625" style="3" hidden="1" customWidth="1"/>
    <col min="23" max="23" width="2.5546875" style="3" hidden="1" customWidth="1"/>
    <col min="24" max="25" width="2.44140625" style="3" hidden="1" customWidth="1"/>
    <col min="26" max="28" width="3.6640625" style="3" hidden="1" customWidth="1"/>
    <col min="29" max="29" width="4.6640625" style="3" customWidth="1"/>
    <col min="30" max="30" width="14.109375" style="3" customWidth="1"/>
    <col min="31" max="31" width="7.33203125" style="3" customWidth="1"/>
    <col min="32" max="32" width="14.109375" style="3" customWidth="1"/>
    <col min="33" max="33" width="7.33203125" style="3" customWidth="1"/>
    <col min="34" max="34" width="14.109375" style="3" customWidth="1"/>
    <col min="35" max="35" width="5" style="3" customWidth="1"/>
    <col min="36" max="36" width="11.109375" style="3" customWidth="1"/>
    <col min="37" max="37" width="7.6640625" style="2" bestFit="1" customWidth="1"/>
  </cols>
  <sheetData>
    <row r="1" spans="2:37" ht="18" thickBot="1" x14ac:dyDescent="0.35">
      <c r="E1" s="4"/>
      <c r="F1" s="4"/>
      <c r="G1" s="4"/>
      <c r="H1" s="4"/>
      <c r="I1" s="4"/>
      <c r="J1" s="4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12"/>
      <c r="AE1" s="12"/>
      <c r="AF1" s="12"/>
      <c r="AG1" s="12"/>
      <c r="AH1" s="12"/>
      <c r="AI1" s="12"/>
      <c r="AJ1" s="12"/>
      <c r="AK1" s="4"/>
    </row>
    <row r="2" spans="2:37" ht="24" thickBot="1" x14ac:dyDescent="0.35">
      <c r="B2" s="13" t="s">
        <v>0</v>
      </c>
      <c r="C2" s="211" t="s">
        <v>1</v>
      </c>
      <c r="D2" s="212"/>
      <c r="E2" s="14"/>
      <c r="F2" s="14"/>
      <c r="G2" s="4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12"/>
      <c r="AE2" s="12"/>
      <c r="AF2" s="12"/>
      <c r="AG2" s="12"/>
      <c r="AH2" s="12"/>
      <c r="AI2" s="12"/>
      <c r="AJ2" s="12"/>
      <c r="AK2" s="4"/>
    </row>
    <row r="3" spans="2:37" ht="35.4" thickBot="1" x14ac:dyDescent="0.35">
      <c r="B3" s="13" t="s">
        <v>2</v>
      </c>
      <c r="C3" s="211" t="s">
        <v>248</v>
      </c>
      <c r="D3" s="212"/>
      <c r="E3" s="4"/>
      <c r="F3" s="4"/>
      <c r="G3" s="4"/>
      <c r="H3" s="4"/>
      <c r="I3" s="4"/>
      <c r="J3" s="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3" t="s">
        <v>192</v>
      </c>
      <c r="AE3" s="6"/>
      <c r="AF3" s="15" t="s">
        <v>8</v>
      </c>
      <c r="AG3" s="25"/>
      <c r="AH3" s="15" t="s">
        <v>9</v>
      </c>
      <c r="AI3" s="16"/>
      <c r="AK3" s="88" t="s">
        <v>10</v>
      </c>
    </row>
    <row r="4" spans="2:37" ht="21.6" thickBot="1" x14ac:dyDescent="0.35">
      <c r="B4" s="13" t="s">
        <v>3</v>
      </c>
      <c r="C4" s="213" t="s">
        <v>4</v>
      </c>
      <c r="D4" s="214"/>
      <c r="E4" s="26" t="s">
        <v>7</v>
      </c>
      <c r="F4" s="4"/>
      <c r="G4" s="4"/>
      <c r="H4" s="4"/>
      <c r="I4" s="4"/>
      <c r="J4" s="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10">
        <v>0.15</v>
      </c>
      <c r="AE4" s="2"/>
      <c r="AF4" s="11">
        <v>0.35</v>
      </c>
      <c r="AG4" s="2" t="s">
        <v>7</v>
      </c>
      <c r="AH4" s="11">
        <v>0.5</v>
      </c>
      <c r="AI4" s="4"/>
      <c r="AJ4" s="12"/>
      <c r="AK4" s="5"/>
    </row>
    <row r="5" spans="2:37" ht="18.600000000000001" thickBot="1" x14ac:dyDescent="0.35">
      <c r="B5" s="13" t="s">
        <v>5</v>
      </c>
      <c r="C5" s="21" t="s">
        <v>7</v>
      </c>
      <c r="D5" s="93"/>
      <c r="E5" s="19" t="s">
        <v>7</v>
      </c>
      <c r="F5" s="4"/>
      <c r="G5" s="209" t="s">
        <v>11</v>
      </c>
      <c r="H5" s="210"/>
      <c r="I5" s="210"/>
      <c r="J5" s="210"/>
      <c r="K5" s="7"/>
      <c r="L5" s="209" t="s">
        <v>12</v>
      </c>
      <c r="M5" s="215"/>
      <c r="N5" s="210"/>
      <c r="O5" s="210"/>
      <c r="P5" s="210"/>
      <c r="Q5" s="7"/>
      <c r="R5" s="209" t="s">
        <v>13</v>
      </c>
      <c r="S5" s="215"/>
      <c r="T5" s="210"/>
      <c r="U5" s="210"/>
      <c r="V5" s="210"/>
      <c r="W5" s="7"/>
      <c r="X5" s="209" t="s">
        <v>14</v>
      </c>
      <c r="Y5" s="215"/>
      <c r="Z5" s="210"/>
      <c r="AA5" s="210"/>
      <c r="AB5" s="210"/>
      <c r="AC5" s="24"/>
      <c r="AD5" s="178">
        <v>9.2799999999999994</v>
      </c>
      <c r="AE5" s="6"/>
      <c r="AF5" s="178">
        <v>8.41</v>
      </c>
      <c r="AG5" s="17"/>
      <c r="AH5" s="17" t="s">
        <v>6</v>
      </c>
      <c r="AI5" s="18"/>
      <c r="AK5" s="4"/>
    </row>
    <row r="6" spans="2:37" ht="18.600000000000001" thickBot="1" x14ac:dyDescent="0.4">
      <c r="B6" s="20">
        <v>1</v>
      </c>
      <c r="C6" s="199" t="s">
        <v>137</v>
      </c>
      <c r="D6" s="200" t="s">
        <v>164</v>
      </c>
      <c r="E6" s="201"/>
      <c r="F6" s="29"/>
      <c r="G6" s="29"/>
      <c r="H6" s="29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>
        <v>11</v>
      </c>
      <c r="AD6" s="35">
        <v>9.32</v>
      </c>
      <c r="AE6" s="138"/>
      <c r="AF6" s="139">
        <v>7.94</v>
      </c>
      <c r="AG6" s="142"/>
      <c r="AH6" s="139">
        <v>10</v>
      </c>
      <c r="AI6" s="36"/>
      <c r="AJ6" s="124">
        <f>(AH6*0.5)+AF6*0.35+AD6*0.15</f>
        <v>9.1769999999999996</v>
      </c>
      <c r="AK6" s="4">
        <v>9</v>
      </c>
    </row>
    <row r="7" spans="2:37" ht="18.600000000000001" thickBot="1" x14ac:dyDescent="0.4">
      <c r="B7" s="20">
        <v>2</v>
      </c>
      <c r="C7" s="134" t="s">
        <v>138</v>
      </c>
      <c r="D7" s="128" t="s">
        <v>165</v>
      </c>
      <c r="E7" s="120"/>
      <c r="F7" s="29"/>
      <c r="G7" s="29"/>
      <c r="H7" s="29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>
        <v>10</v>
      </c>
      <c r="AD7" s="42">
        <v>9.75</v>
      </c>
      <c r="AE7" s="36"/>
      <c r="AF7" s="140">
        <v>9.49</v>
      </c>
      <c r="AG7" s="143"/>
      <c r="AH7" s="140">
        <v>9</v>
      </c>
      <c r="AI7" s="36"/>
      <c r="AJ7" s="124">
        <f t="shared" ref="AJ7:AJ45" si="0">(AH7*0.5)+AF7*0.35+AD7*0.15</f>
        <v>9.2840000000000007</v>
      </c>
      <c r="AK7" s="37">
        <v>9</v>
      </c>
    </row>
    <row r="8" spans="2:37" ht="18.600000000000001" thickBot="1" x14ac:dyDescent="0.4">
      <c r="B8" s="20">
        <v>3</v>
      </c>
      <c r="C8" s="134" t="s">
        <v>139</v>
      </c>
      <c r="D8" s="129" t="s">
        <v>166</v>
      </c>
      <c r="E8" s="119"/>
      <c r="F8" s="29"/>
      <c r="G8" s="29"/>
      <c r="H8" s="29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>
        <v>10</v>
      </c>
      <c r="AD8" s="42">
        <v>9.75</v>
      </c>
      <c r="AE8" s="36"/>
      <c r="AF8" s="140">
        <v>8.93</v>
      </c>
      <c r="AG8" s="143"/>
      <c r="AH8" s="140">
        <v>10</v>
      </c>
      <c r="AI8" s="36"/>
      <c r="AJ8" s="124">
        <f t="shared" si="0"/>
        <v>9.5879999999999992</v>
      </c>
      <c r="AK8" s="37">
        <v>10</v>
      </c>
    </row>
    <row r="9" spans="2:37" ht="18.600000000000001" thickBot="1" x14ac:dyDescent="0.4">
      <c r="B9" s="20">
        <v>4</v>
      </c>
      <c r="C9" s="134" t="s">
        <v>140</v>
      </c>
      <c r="D9" s="128" t="s">
        <v>167</v>
      </c>
      <c r="E9" s="120"/>
      <c r="F9" s="29"/>
      <c r="G9" s="29"/>
      <c r="H9" s="29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>
        <v>1</v>
      </c>
      <c r="AD9" s="42">
        <v>9.4600000000000009</v>
      </c>
      <c r="AE9" s="36"/>
      <c r="AF9" s="140">
        <v>9.19</v>
      </c>
      <c r="AG9" s="143"/>
      <c r="AH9" s="140">
        <v>9.6999999999999993</v>
      </c>
      <c r="AI9" s="36"/>
      <c r="AJ9" s="124">
        <f t="shared" si="0"/>
        <v>9.4855</v>
      </c>
      <c r="AK9" s="37">
        <v>9</v>
      </c>
    </row>
    <row r="10" spans="2:37" ht="18" customHeight="1" thickBot="1" x14ac:dyDescent="0.4">
      <c r="B10" s="20">
        <v>5</v>
      </c>
      <c r="C10" s="134" t="s">
        <v>141</v>
      </c>
      <c r="D10" s="129" t="s">
        <v>168</v>
      </c>
      <c r="E10" s="119"/>
      <c r="F10" s="29"/>
      <c r="G10" s="29"/>
      <c r="H10" s="29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>
        <v>10</v>
      </c>
      <c r="AD10" s="42">
        <v>9.75</v>
      </c>
      <c r="AE10" s="36"/>
      <c r="AF10" s="140">
        <v>9.48</v>
      </c>
      <c r="AG10" s="143"/>
      <c r="AH10" s="140">
        <v>10</v>
      </c>
      <c r="AI10" s="36"/>
      <c r="AJ10" s="124">
        <f t="shared" si="0"/>
        <v>9.7805</v>
      </c>
      <c r="AK10" s="37">
        <v>10</v>
      </c>
    </row>
    <row r="11" spans="2:37" ht="18.600000000000001" thickBot="1" x14ac:dyDescent="0.4">
      <c r="B11" s="20">
        <v>6</v>
      </c>
      <c r="C11" s="156" t="s">
        <v>317</v>
      </c>
      <c r="D11" s="157" t="s">
        <v>331</v>
      </c>
      <c r="E11" s="166"/>
      <c r="F11" s="159"/>
      <c r="G11" s="159"/>
      <c r="H11" s="159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79"/>
      <c r="AE11" s="180"/>
      <c r="AF11" s="181"/>
      <c r="AG11" s="197"/>
      <c r="AH11" s="181"/>
      <c r="AI11" s="180"/>
      <c r="AJ11" s="198">
        <f t="shared" si="0"/>
        <v>0</v>
      </c>
      <c r="AK11" s="37">
        <v>5</v>
      </c>
    </row>
    <row r="12" spans="2:37" ht="18.600000000000001" thickBot="1" x14ac:dyDescent="0.4">
      <c r="B12" s="20">
        <v>7</v>
      </c>
      <c r="C12" s="156" t="s">
        <v>318</v>
      </c>
      <c r="D12" s="157" t="s">
        <v>332</v>
      </c>
      <c r="E12" s="166"/>
      <c r="F12" s="159"/>
      <c r="G12" s="159"/>
      <c r="H12" s="159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79"/>
      <c r="AE12" s="180"/>
      <c r="AF12" s="181"/>
      <c r="AG12" s="197"/>
      <c r="AH12" s="181"/>
      <c r="AI12" s="180"/>
      <c r="AJ12" s="198">
        <f t="shared" si="0"/>
        <v>0</v>
      </c>
      <c r="AK12" s="37">
        <v>5</v>
      </c>
    </row>
    <row r="13" spans="2:37" ht="18.600000000000001" thickBot="1" x14ac:dyDescent="0.4">
      <c r="B13" s="20">
        <v>8</v>
      </c>
      <c r="C13" s="156" t="s">
        <v>319</v>
      </c>
      <c r="D13" s="157" t="s">
        <v>333</v>
      </c>
      <c r="E13" s="166"/>
      <c r="F13" s="159"/>
      <c r="G13" s="159"/>
      <c r="H13" s="159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>
        <v>6</v>
      </c>
      <c r="AD13" s="179"/>
      <c r="AE13" s="180"/>
      <c r="AF13" s="140">
        <v>8.8800000000000008</v>
      </c>
      <c r="AG13" s="143"/>
      <c r="AH13" s="140"/>
      <c r="AI13" s="36"/>
      <c r="AJ13" s="124">
        <f t="shared" si="0"/>
        <v>3.1080000000000001</v>
      </c>
      <c r="AK13" s="37">
        <v>5</v>
      </c>
    </row>
    <row r="14" spans="2:37" ht="18.600000000000001" thickBot="1" x14ac:dyDescent="0.4">
      <c r="B14" s="20">
        <v>9</v>
      </c>
      <c r="C14" s="134" t="s">
        <v>320</v>
      </c>
      <c r="D14" s="129" t="s">
        <v>334</v>
      </c>
      <c r="E14" s="119"/>
      <c r="F14" s="29"/>
      <c r="G14" s="29"/>
      <c r="H14" s="29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>
        <v>10</v>
      </c>
      <c r="AD14" s="42">
        <v>9.75</v>
      </c>
      <c r="AE14" s="36"/>
      <c r="AF14" s="140">
        <v>8.8800000000000008</v>
      </c>
      <c r="AG14" s="143"/>
      <c r="AH14" s="140">
        <v>8.25</v>
      </c>
      <c r="AI14" s="36"/>
      <c r="AJ14" s="124">
        <f t="shared" si="0"/>
        <v>8.6955000000000009</v>
      </c>
      <c r="AK14" s="37">
        <v>9</v>
      </c>
    </row>
    <row r="15" spans="2:37" ht="18.600000000000001" thickBot="1" x14ac:dyDescent="0.4">
      <c r="B15" s="20">
        <v>10</v>
      </c>
      <c r="C15" s="156" t="s">
        <v>321</v>
      </c>
      <c r="D15" s="157" t="s">
        <v>335</v>
      </c>
      <c r="E15" s="166"/>
      <c r="F15" s="159"/>
      <c r="G15" s="159"/>
      <c r="H15" s="159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>
        <v>12</v>
      </c>
      <c r="AD15" s="179"/>
      <c r="AE15" s="180"/>
      <c r="AF15" s="140">
        <v>7.04</v>
      </c>
      <c r="AG15" s="143"/>
      <c r="AH15" s="140"/>
      <c r="AI15" s="36"/>
      <c r="AJ15" s="124">
        <f t="shared" si="0"/>
        <v>2.464</v>
      </c>
      <c r="AK15" s="37">
        <v>5</v>
      </c>
    </row>
    <row r="16" spans="2:37" ht="18.600000000000001" thickBot="1" x14ac:dyDescent="0.4">
      <c r="B16" s="20">
        <v>11</v>
      </c>
      <c r="C16" s="134" t="s">
        <v>142</v>
      </c>
      <c r="D16" s="129" t="s">
        <v>169</v>
      </c>
      <c r="E16" s="119"/>
      <c r="F16" s="29"/>
      <c r="G16" s="29"/>
      <c r="H16" s="29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>
        <v>12</v>
      </c>
      <c r="AD16" s="42">
        <v>8.57</v>
      </c>
      <c r="AE16" s="36"/>
      <c r="AF16" s="140">
        <v>7.82</v>
      </c>
      <c r="AG16" s="143"/>
      <c r="AH16" s="140">
        <v>10</v>
      </c>
      <c r="AI16" s="36"/>
      <c r="AJ16" s="124">
        <f t="shared" si="0"/>
        <v>9.0225000000000009</v>
      </c>
      <c r="AK16" s="37">
        <v>9</v>
      </c>
    </row>
    <row r="17" spans="2:37" ht="18.600000000000001" thickBot="1" x14ac:dyDescent="0.4">
      <c r="B17" s="20">
        <v>12</v>
      </c>
      <c r="C17" s="134" t="s">
        <v>143</v>
      </c>
      <c r="D17" s="128" t="s">
        <v>170</v>
      </c>
      <c r="E17" s="120"/>
      <c r="F17" s="29"/>
      <c r="G17" s="29"/>
      <c r="H17" s="29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>
        <v>12</v>
      </c>
      <c r="AD17" s="42">
        <v>8.57</v>
      </c>
      <c r="AE17" s="36"/>
      <c r="AF17" s="140">
        <v>8.83</v>
      </c>
      <c r="AG17" s="143"/>
      <c r="AH17" s="140">
        <v>8.65</v>
      </c>
      <c r="AI17" s="36"/>
      <c r="AJ17" s="124">
        <f t="shared" si="0"/>
        <v>8.7010000000000005</v>
      </c>
      <c r="AK17" s="37">
        <v>9</v>
      </c>
    </row>
    <row r="18" spans="2:37" ht="19.2" customHeight="1" thickBot="1" x14ac:dyDescent="0.4">
      <c r="B18" s="20">
        <v>13</v>
      </c>
      <c r="C18" s="156" t="s">
        <v>322</v>
      </c>
      <c r="D18" s="157" t="s">
        <v>336</v>
      </c>
      <c r="E18" s="166"/>
      <c r="F18" s="159"/>
      <c r="G18" s="159"/>
      <c r="H18" s="159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79"/>
      <c r="AE18" s="180"/>
      <c r="AF18" s="140">
        <v>9.3699999999999992</v>
      </c>
      <c r="AG18" s="143"/>
      <c r="AH18" s="140"/>
      <c r="AI18" s="36"/>
      <c r="AJ18" s="124">
        <f t="shared" si="0"/>
        <v>3.2794999999999996</v>
      </c>
      <c r="AK18" s="37">
        <v>5</v>
      </c>
    </row>
    <row r="19" spans="2:37" ht="18.600000000000001" thickBot="1" x14ac:dyDescent="0.4">
      <c r="B19" s="20">
        <v>14</v>
      </c>
      <c r="C19" s="134" t="s">
        <v>144</v>
      </c>
      <c r="D19" s="128" t="s">
        <v>171</v>
      </c>
      <c r="E19" s="120"/>
      <c r="F19" s="29"/>
      <c r="G19" s="29"/>
      <c r="H19" s="29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>
        <v>12</v>
      </c>
      <c r="AD19" s="42">
        <v>8.57</v>
      </c>
      <c r="AE19" s="36"/>
      <c r="AF19" s="140">
        <v>8.2200000000000006</v>
      </c>
      <c r="AG19" s="143"/>
      <c r="AH19" s="140">
        <v>10</v>
      </c>
      <c r="AI19" s="36"/>
      <c r="AJ19" s="124">
        <f t="shared" si="0"/>
        <v>9.1625000000000014</v>
      </c>
      <c r="AK19" s="37">
        <v>9</v>
      </c>
    </row>
    <row r="20" spans="2:37" ht="18.600000000000001" thickBot="1" x14ac:dyDescent="0.4">
      <c r="B20" s="20">
        <v>15</v>
      </c>
      <c r="C20" s="156" t="s">
        <v>323</v>
      </c>
      <c r="D20" s="157" t="s">
        <v>337</v>
      </c>
      <c r="E20" s="166"/>
      <c r="F20" s="159"/>
      <c r="G20" s="159"/>
      <c r="H20" s="159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>
        <v>12</v>
      </c>
      <c r="AD20" s="179"/>
      <c r="AE20" s="180"/>
      <c r="AF20" s="140">
        <v>7.04</v>
      </c>
      <c r="AG20" s="143"/>
      <c r="AH20" s="140"/>
      <c r="AI20" s="36"/>
      <c r="AJ20" s="124">
        <f t="shared" si="0"/>
        <v>2.464</v>
      </c>
      <c r="AK20" s="37">
        <v>5</v>
      </c>
    </row>
    <row r="21" spans="2:37" ht="18.600000000000001" thickBot="1" x14ac:dyDescent="0.4">
      <c r="B21" s="20">
        <v>16</v>
      </c>
      <c r="C21" s="134" t="s">
        <v>145</v>
      </c>
      <c r="D21" s="128" t="s">
        <v>172</v>
      </c>
      <c r="E21" s="120"/>
      <c r="F21" s="29"/>
      <c r="G21" s="29"/>
      <c r="H21" s="29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>
        <v>10</v>
      </c>
      <c r="AD21" s="42">
        <v>9.75</v>
      </c>
      <c r="AE21" s="36"/>
      <c r="AF21" s="140">
        <v>8.14</v>
      </c>
      <c r="AG21" s="143"/>
      <c r="AH21" s="140">
        <v>8.3000000000000007</v>
      </c>
      <c r="AI21" s="36"/>
      <c r="AJ21" s="124">
        <f t="shared" si="0"/>
        <v>8.4615000000000009</v>
      </c>
      <c r="AK21" s="37">
        <v>8</v>
      </c>
    </row>
    <row r="22" spans="2:37" ht="18.600000000000001" thickBot="1" x14ac:dyDescent="0.4">
      <c r="B22" s="20">
        <v>17</v>
      </c>
      <c r="C22" s="134" t="s">
        <v>146</v>
      </c>
      <c r="D22" s="129" t="s">
        <v>173</v>
      </c>
      <c r="E22" s="119"/>
      <c r="F22" s="29"/>
      <c r="G22" s="29"/>
      <c r="H22" s="29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>
        <v>11</v>
      </c>
      <c r="AD22" s="42">
        <v>9.32</v>
      </c>
      <c r="AE22" s="36"/>
      <c r="AF22" s="140">
        <v>8.93</v>
      </c>
      <c r="AG22" s="143"/>
      <c r="AH22" s="140">
        <v>9.4499999999999993</v>
      </c>
      <c r="AI22" s="36"/>
      <c r="AJ22" s="124">
        <f t="shared" si="0"/>
        <v>9.2484999999999999</v>
      </c>
      <c r="AK22" s="37">
        <v>9</v>
      </c>
    </row>
    <row r="23" spans="2:37" ht="18.600000000000001" thickBot="1" x14ac:dyDescent="0.4">
      <c r="B23" s="20">
        <v>18</v>
      </c>
      <c r="C23" s="156" t="s">
        <v>324</v>
      </c>
      <c r="D23" s="157" t="s">
        <v>338</v>
      </c>
      <c r="E23" s="166"/>
      <c r="F23" s="159"/>
      <c r="G23" s="159"/>
      <c r="H23" s="159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79"/>
      <c r="AE23" s="180"/>
      <c r="AF23" s="181"/>
      <c r="AG23" s="197"/>
      <c r="AH23" s="181"/>
      <c r="AI23" s="180"/>
      <c r="AJ23" s="198">
        <f t="shared" si="0"/>
        <v>0</v>
      </c>
      <c r="AK23" s="43">
        <v>5</v>
      </c>
    </row>
    <row r="24" spans="2:37" ht="18.600000000000001" thickBot="1" x14ac:dyDescent="0.4">
      <c r="B24" s="20">
        <v>19</v>
      </c>
      <c r="C24" s="134" t="s">
        <v>147</v>
      </c>
      <c r="D24" s="129" t="s">
        <v>174</v>
      </c>
      <c r="E24" s="119"/>
      <c r="F24" s="29"/>
      <c r="G24" s="29"/>
      <c r="H24" s="29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>
        <v>11</v>
      </c>
      <c r="AD24" s="42">
        <v>9.32</v>
      </c>
      <c r="AE24" s="36"/>
      <c r="AF24" s="140">
        <v>9.3699999999999992</v>
      </c>
      <c r="AG24" s="143"/>
      <c r="AH24" s="140">
        <v>10</v>
      </c>
      <c r="AI24" s="36"/>
      <c r="AJ24" s="124">
        <f t="shared" si="0"/>
        <v>9.6774999999999984</v>
      </c>
      <c r="AK24" s="37">
        <v>10</v>
      </c>
    </row>
    <row r="25" spans="2:37" ht="18.600000000000001" thickBot="1" x14ac:dyDescent="0.4">
      <c r="B25" s="20">
        <v>20</v>
      </c>
      <c r="C25" s="134" t="s">
        <v>325</v>
      </c>
      <c r="D25" s="128" t="s">
        <v>339</v>
      </c>
      <c r="E25" s="120"/>
      <c r="F25" s="29"/>
      <c r="G25" s="29"/>
      <c r="H25" s="29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>
        <v>12</v>
      </c>
      <c r="AD25" s="42">
        <v>8.57</v>
      </c>
      <c r="AE25" s="36"/>
      <c r="AF25" s="140">
        <v>8.51</v>
      </c>
      <c r="AG25" s="143"/>
      <c r="AH25" s="140">
        <v>8</v>
      </c>
      <c r="AI25" s="36"/>
      <c r="AJ25" s="124">
        <f t="shared" si="0"/>
        <v>8.2640000000000011</v>
      </c>
      <c r="AK25" s="37">
        <v>8</v>
      </c>
    </row>
    <row r="26" spans="2:37" ht="18.600000000000001" thickBot="1" x14ac:dyDescent="0.4">
      <c r="B26" s="20">
        <v>21</v>
      </c>
      <c r="C26" s="134" t="s">
        <v>326</v>
      </c>
      <c r="D26" s="129" t="s">
        <v>340</v>
      </c>
      <c r="E26" s="119"/>
      <c r="F26" s="29"/>
      <c r="G26" s="29"/>
      <c r="H26" s="29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>
        <v>12</v>
      </c>
      <c r="AD26" s="42">
        <v>8.57</v>
      </c>
      <c r="AE26" s="36"/>
      <c r="AF26" s="140">
        <v>8.18</v>
      </c>
      <c r="AG26" s="143"/>
      <c r="AH26" s="140">
        <v>9</v>
      </c>
      <c r="AI26" s="36"/>
      <c r="AJ26" s="124">
        <f t="shared" si="0"/>
        <v>8.6485000000000003</v>
      </c>
      <c r="AK26" s="37">
        <v>9</v>
      </c>
    </row>
    <row r="27" spans="2:37" ht="18.600000000000001" thickBot="1" x14ac:dyDescent="0.4">
      <c r="B27" s="20">
        <v>22</v>
      </c>
      <c r="C27" s="167" t="s">
        <v>148</v>
      </c>
      <c r="D27" s="168" t="s">
        <v>175</v>
      </c>
      <c r="E27" s="169"/>
      <c r="F27" s="170"/>
      <c r="G27" s="170"/>
      <c r="H27" s="170"/>
      <c r="I27" s="171"/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>
        <v>12</v>
      </c>
      <c r="AD27" s="172"/>
      <c r="AE27" s="173"/>
      <c r="AF27" s="174"/>
      <c r="AG27" s="175"/>
      <c r="AH27" s="174"/>
      <c r="AI27" s="173"/>
      <c r="AJ27" s="176" t="s">
        <v>345</v>
      </c>
      <c r="AK27" s="37" t="s">
        <v>345</v>
      </c>
    </row>
    <row r="28" spans="2:37" ht="18.600000000000001" thickBot="1" x14ac:dyDescent="0.4">
      <c r="B28" s="20">
        <v>23</v>
      </c>
      <c r="C28" s="134" t="s">
        <v>149</v>
      </c>
      <c r="D28" s="129" t="s">
        <v>176</v>
      </c>
      <c r="E28" s="119"/>
      <c r="F28" s="29"/>
      <c r="G28" s="29"/>
      <c r="H28" s="29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>
        <v>12</v>
      </c>
      <c r="AD28" s="42">
        <v>8.57</v>
      </c>
      <c r="AE28" s="36"/>
      <c r="AF28" s="140">
        <v>8.18</v>
      </c>
      <c r="AG28" s="143"/>
      <c r="AH28" s="140">
        <v>9</v>
      </c>
      <c r="AI28" s="36"/>
      <c r="AJ28" s="124">
        <f t="shared" si="0"/>
        <v>8.6485000000000003</v>
      </c>
      <c r="AK28" s="37">
        <v>9</v>
      </c>
    </row>
    <row r="29" spans="2:37" ht="18.600000000000001" thickBot="1" x14ac:dyDescent="0.4">
      <c r="B29" s="20">
        <v>24</v>
      </c>
      <c r="C29" s="134" t="s">
        <v>15</v>
      </c>
      <c r="D29" s="128" t="s">
        <v>16</v>
      </c>
      <c r="E29" s="120"/>
      <c r="F29" s="29"/>
      <c r="G29" s="29"/>
      <c r="H29" s="29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>
        <v>8</v>
      </c>
      <c r="AD29" s="42">
        <v>9.64</v>
      </c>
      <c r="AE29" s="36"/>
      <c r="AF29" s="140">
        <v>9.0299999999999994</v>
      </c>
      <c r="AG29" s="143"/>
      <c r="AH29" s="140">
        <v>9.3000000000000007</v>
      </c>
      <c r="AI29" s="36"/>
      <c r="AJ29" s="124">
        <f t="shared" si="0"/>
        <v>9.2564999999999991</v>
      </c>
      <c r="AK29" s="37">
        <v>9</v>
      </c>
    </row>
    <row r="30" spans="2:37" ht="18.600000000000001" thickBot="1" x14ac:dyDescent="0.4">
      <c r="B30" s="20">
        <v>25</v>
      </c>
      <c r="C30" s="134" t="s">
        <v>150</v>
      </c>
      <c r="D30" s="129" t="s">
        <v>177</v>
      </c>
      <c r="E30" s="119"/>
      <c r="F30" s="29"/>
      <c r="G30" s="29"/>
      <c r="H30" s="29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>
        <v>4</v>
      </c>
      <c r="AD30" s="42">
        <v>9.4700000000000006</v>
      </c>
      <c r="AE30" s="36"/>
      <c r="AF30" s="140">
        <v>7.31</v>
      </c>
      <c r="AG30" s="143"/>
      <c r="AH30" s="140">
        <v>9.4499999999999993</v>
      </c>
      <c r="AI30" s="36"/>
      <c r="AJ30" s="124">
        <f t="shared" si="0"/>
        <v>8.7039999999999988</v>
      </c>
      <c r="AK30" s="37">
        <v>9</v>
      </c>
    </row>
    <row r="31" spans="2:37" ht="18.600000000000001" thickBot="1" x14ac:dyDescent="0.4">
      <c r="B31" s="20">
        <v>26</v>
      </c>
      <c r="C31" s="134" t="s">
        <v>152</v>
      </c>
      <c r="D31" s="128" t="s">
        <v>179</v>
      </c>
      <c r="E31" s="120"/>
      <c r="F31" s="29"/>
      <c r="G31" s="29"/>
      <c r="H31" s="29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>
        <v>12</v>
      </c>
      <c r="AD31" s="42">
        <v>8.57</v>
      </c>
      <c r="AE31" s="36"/>
      <c r="AF31" s="140">
        <v>7.82</v>
      </c>
      <c r="AG31" s="143"/>
      <c r="AH31" s="140">
        <v>10</v>
      </c>
      <c r="AI31" s="36"/>
      <c r="AJ31" s="124">
        <f t="shared" si="0"/>
        <v>9.0225000000000009</v>
      </c>
      <c r="AK31" s="37">
        <v>9</v>
      </c>
    </row>
    <row r="32" spans="2:37" ht="18.600000000000001" thickBot="1" x14ac:dyDescent="0.4">
      <c r="B32" s="20">
        <v>27</v>
      </c>
      <c r="C32" s="134" t="s">
        <v>153</v>
      </c>
      <c r="D32" s="129" t="s">
        <v>180</v>
      </c>
      <c r="E32" s="119"/>
      <c r="F32" s="29"/>
      <c r="G32" s="29"/>
      <c r="H32" s="29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>
        <v>10</v>
      </c>
      <c r="AD32" s="42">
        <v>9.75</v>
      </c>
      <c r="AE32" s="36"/>
      <c r="AF32" s="140">
        <v>9.49</v>
      </c>
      <c r="AG32" s="143"/>
      <c r="AH32" s="140">
        <v>9</v>
      </c>
      <c r="AI32" s="36"/>
      <c r="AJ32" s="124">
        <f t="shared" si="0"/>
        <v>9.2840000000000007</v>
      </c>
      <c r="AK32" s="37">
        <v>9</v>
      </c>
    </row>
    <row r="33" spans="2:38" ht="18.600000000000001" thickBot="1" x14ac:dyDescent="0.4">
      <c r="B33" s="20">
        <v>28</v>
      </c>
      <c r="C33" s="134" t="s">
        <v>154</v>
      </c>
      <c r="D33" s="128" t="s">
        <v>181</v>
      </c>
      <c r="E33" s="120"/>
      <c r="F33" s="29"/>
      <c r="G33" s="29"/>
      <c r="H33" s="29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>
        <v>10</v>
      </c>
      <c r="AD33" s="42">
        <v>9.75</v>
      </c>
      <c r="AE33" s="36"/>
      <c r="AF33" s="140">
        <v>8.14</v>
      </c>
      <c r="AG33" s="143"/>
      <c r="AH33" s="140">
        <v>8.3000000000000007</v>
      </c>
      <c r="AI33" s="36"/>
      <c r="AJ33" s="124">
        <f t="shared" si="0"/>
        <v>8.4615000000000009</v>
      </c>
      <c r="AK33" s="37">
        <v>8</v>
      </c>
    </row>
    <row r="34" spans="2:38" ht="18.600000000000001" thickBot="1" x14ac:dyDescent="0.4">
      <c r="B34" s="20">
        <v>29</v>
      </c>
      <c r="C34" s="134" t="s">
        <v>155</v>
      </c>
      <c r="D34" s="129" t="s">
        <v>182</v>
      </c>
      <c r="E34" s="119"/>
      <c r="F34" s="29"/>
      <c r="G34" s="29"/>
      <c r="H34" s="29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>
        <v>4</v>
      </c>
      <c r="AD34" s="42">
        <v>9.4700000000000006</v>
      </c>
      <c r="AE34" s="36"/>
      <c r="AF34" s="140">
        <v>7.31</v>
      </c>
      <c r="AG34" s="143"/>
      <c r="AH34" s="140">
        <v>9.4499999999999993</v>
      </c>
      <c r="AI34" s="36"/>
      <c r="AJ34" s="124">
        <f t="shared" si="0"/>
        <v>8.7039999999999988</v>
      </c>
      <c r="AK34" s="37">
        <v>9</v>
      </c>
    </row>
    <row r="35" spans="2:38" ht="18.600000000000001" thickBot="1" x14ac:dyDescent="0.4">
      <c r="B35" s="20">
        <v>30</v>
      </c>
      <c r="C35" s="134" t="s">
        <v>327</v>
      </c>
      <c r="D35" s="128" t="s">
        <v>341</v>
      </c>
      <c r="E35" s="120"/>
      <c r="F35" s="29"/>
      <c r="G35" s="29"/>
      <c r="H35" s="29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>
        <v>11</v>
      </c>
      <c r="AD35" s="42">
        <v>9.32</v>
      </c>
      <c r="AE35" s="36"/>
      <c r="AF35" s="140">
        <v>8.83</v>
      </c>
      <c r="AG35" s="143"/>
      <c r="AH35" s="140">
        <v>8.65</v>
      </c>
      <c r="AI35" s="36"/>
      <c r="AJ35" s="124">
        <f t="shared" si="0"/>
        <v>8.8134999999999994</v>
      </c>
      <c r="AK35" s="37">
        <v>9</v>
      </c>
    </row>
    <row r="36" spans="2:38" ht="18.600000000000001" thickBot="1" x14ac:dyDescent="0.4">
      <c r="B36" s="20">
        <v>31</v>
      </c>
      <c r="C36" s="134" t="s">
        <v>328</v>
      </c>
      <c r="D36" s="129" t="s">
        <v>342</v>
      </c>
      <c r="E36" s="119"/>
      <c r="F36" s="29"/>
      <c r="G36" s="29"/>
      <c r="H36" s="29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>
        <v>11</v>
      </c>
      <c r="AD36" s="42">
        <v>9.32</v>
      </c>
      <c r="AE36" s="36"/>
      <c r="AF36" s="140">
        <v>7.41</v>
      </c>
      <c r="AG36" s="143"/>
      <c r="AH36" s="140">
        <v>8.68</v>
      </c>
      <c r="AI36" s="36"/>
      <c r="AJ36" s="124">
        <f t="shared" si="0"/>
        <v>8.3315000000000001</v>
      </c>
      <c r="AK36" s="37">
        <v>8</v>
      </c>
    </row>
    <row r="37" spans="2:38" ht="18.600000000000001" thickBot="1" x14ac:dyDescent="0.4">
      <c r="B37" s="20">
        <v>32</v>
      </c>
      <c r="C37" s="134" t="s">
        <v>156</v>
      </c>
      <c r="D37" s="128" t="s">
        <v>183</v>
      </c>
      <c r="E37" s="120"/>
      <c r="F37" s="29"/>
      <c r="G37" s="29"/>
      <c r="H37" s="29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>
        <v>11</v>
      </c>
      <c r="AD37" s="42">
        <v>9.32</v>
      </c>
      <c r="AE37" s="36"/>
      <c r="AF37" s="140">
        <v>7.95</v>
      </c>
      <c r="AG37" s="143"/>
      <c r="AH37" s="140">
        <v>8.9</v>
      </c>
      <c r="AI37" s="36"/>
      <c r="AJ37" s="124">
        <f t="shared" si="0"/>
        <v>8.6304999999999996</v>
      </c>
      <c r="AK37" s="37">
        <v>9</v>
      </c>
      <c r="AL37" s="92" t="s">
        <v>7</v>
      </c>
    </row>
    <row r="38" spans="2:38" ht="18.600000000000001" thickBot="1" x14ac:dyDescent="0.4">
      <c r="B38" s="20">
        <v>33</v>
      </c>
      <c r="C38" s="134" t="s">
        <v>158</v>
      </c>
      <c r="D38" s="129" t="s">
        <v>185</v>
      </c>
      <c r="E38" s="119"/>
      <c r="F38" s="29"/>
      <c r="G38" s="29"/>
      <c r="H38" s="29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>
        <v>10</v>
      </c>
      <c r="AD38" s="42">
        <v>9.75</v>
      </c>
      <c r="AE38" s="36"/>
      <c r="AF38" s="140">
        <v>8.93</v>
      </c>
      <c r="AG38" s="143"/>
      <c r="AH38" s="140">
        <v>9.4499999999999993</v>
      </c>
      <c r="AI38" s="36"/>
      <c r="AJ38" s="124">
        <f t="shared" si="0"/>
        <v>9.3129999999999988</v>
      </c>
      <c r="AK38" s="37">
        <v>9</v>
      </c>
    </row>
    <row r="39" spans="2:38" ht="18.600000000000001" thickBot="1" x14ac:dyDescent="0.4">
      <c r="B39" s="20">
        <v>34</v>
      </c>
      <c r="C39" s="134" t="s">
        <v>159</v>
      </c>
      <c r="D39" s="128" t="s">
        <v>186</v>
      </c>
      <c r="E39" s="120"/>
      <c r="F39" s="29"/>
      <c r="G39" s="29"/>
      <c r="H39" s="29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>
        <v>11</v>
      </c>
      <c r="AD39" s="42">
        <v>9.32</v>
      </c>
      <c r="AE39" s="36"/>
      <c r="AF39" s="140">
        <v>7.95</v>
      </c>
      <c r="AG39" s="143"/>
      <c r="AH39" s="140">
        <v>8.9</v>
      </c>
      <c r="AI39" s="36"/>
      <c r="AJ39" s="124">
        <f t="shared" si="0"/>
        <v>8.6304999999999996</v>
      </c>
      <c r="AK39" s="37">
        <v>9</v>
      </c>
    </row>
    <row r="40" spans="2:38" ht="18.600000000000001" thickBot="1" x14ac:dyDescent="0.4">
      <c r="B40" s="20">
        <v>35</v>
      </c>
      <c r="C40" s="134" t="s">
        <v>329</v>
      </c>
      <c r="D40" s="129" t="s">
        <v>343</v>
      </c>
      <c r="E40" s="119"/>
      <c r="F40" s="29"/>
      <c r="G40" s="29"/>
      <c r="H40" s="29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>
        <v>11</v>
      </c>
      <c r="AD40" s="42">
        <v>9.32</v>
      </c>
      <c r="AE40" s="36"/>
      <c r="AF40" s="140">
        <v>7.72</v>
      </c>
      <c r="AG40" s="143"/>
      <c r="AH40" s="140">
        <v>8.75</v>
      </c>
      <c r="AI40" s="36"/>
      <c r="AJ40" s="124">
        <f t="shared" si="0"/>
        <v>8.4749999999999996</v>
      </c>
      <c r="AK40" s="37">
        <v>8</v>
      </c>
    </row>
    <row r="41" spans="2:38" ht="18.600000000000001" thickBot="1" x14ac:dyDescent="0.4">
      <c r="B41" s="20">
        <v>36</v>
      </c>
      <c r="C41" s="134" t="s">
        <v>330</v>
      </c>
      <c r="D41" s="128" t="s">
        <v>344</v>
      </c>
      <c r="E41" s="120"/>
      <c r="F41" s="29"/>
      <c r="G41" s="29"/>
      <c r="H41" s="29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>
        <v>10</v>
      </c>
      <c r="AD41" s="42">
        <v>9.75</v>
      </c>
      <c r="AE41" s="36"/>
      <c r="AF41" s="140">
        <v>8.51</v>
      </c>
      <c r="AG41" s="143"/>
      <c r="AH41" s="140">
        <v>10</v>
      </c>
      <c r="AI41" s="36"/>
      <c r="AJ41" s="124">
        <f t="shared" si="0"/>
        <v>9.4410000000000007</v>
      </c>
      <c r="AK41" s="37">
        <v>9</v>
      </c>
    </row>
    <row r="42" spans="2:38" ht="18.600000000000001" thickBot="1" x14ac:dyDescent="0.4">
      <c r="B42" s="20">
        <v>37</v>
      </c>
      <c r="C42" s="134" t="s">
        <v>160</v>
      </c>
      <c r="D42" s="129" t="s">
        <v>187</v>
      </c>
      <c r="E42" s="119"/>
      <c r="F42" s="29"/>
      <c r="G42" s="29"/>
      <c r="H42" s="29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>
        <v>2</v>
      </c>
      <c r="AD42" s="42">
        <v>9.4600000000000009</v>
      </c>
      <c r="AE42" s="36"/>
      <c r="AF42" s="140">
        <v>8.8800000000000008</v>
      </c>
      <c r="AG42" s="143"/>
      <c r="AH42" s="140">
        <v>8</v>
      </c>
      <c r="AI42" s="36"/>
      <c r="AJ42" s="124">
        <f t="shared" si="0"/>
        <v>8.527000000000001</v>
      </c>
      <c r="AK42" s="37">
        <v>8</v>
      </c>
    </row>
    <row r="43" spans="2:38" ht="18.600000000000001" thickBot="1" x14ac:dyDescent="0.4">
      <c r="B43" s="20">
        <v>38</v>
      </c>
      <c r="C43" s="134" t="s">
        <v>161</v>
      </c>
      <c r="D43" s="128" t="s">
        <v>188</v>
      </c>
      <c r="E43" s="121"/>
      <c r="F43" s="29"/>
      <c r="G43" s="29"/>
      <c r="H43" s="29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>
        <v>12</v>
      </c>
      <c r="AD43" s="42">
        <v>8.57</v>
      </c>
      <c r="AE43" s="36"/>
      <c r="AF43" s="140">
        <v>8.2200000000000006</v>
      </c>
      <c r="AG43" s="143"/>
      <c r="AH43" s="140">
        <v>10</v>
      </c>
      <c r="AI43" s="36"/>
      <c r="AJ43" s="124">
        <f t="shared" si="0"/>
        <v>9.1625000000000014</v>
      </c>
      <c r="AK43" s="37">
        <v>9</v>
      </c>
    </row>
    <row r="44" spans="2:38" ht="18.600000000000001" thickBot="1" x14ac:dyDescent="0.4">
      <c r="B44" s="20">
        <v>39</v>
      </c>
      <c r="C44" s="134" t="s">
        <v>162</v>
      </c>
      <c r="D44" s="129" t="s">
        <v>189</v>
      </c>
      <c r="E44" s="122"/>
      <c r="F44" s="29"/>
      <c r="G44" s="29"/>
      <c r="H44" s="29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>
        <v>7</v>
      </c>
      <c r="AD44" s="42">
        <v>9.43</v>
      </c>
      <c r="AE44" s="36"/>
      <c r="AF44" s="140">
        <v>8.93</v>
      </c>
      <c r="AG44" s="143"/>
      <c r="AH44" s="140">
        <v>10</v>
      </c>
      <c r="AI44" s="36"/>
      <c r="AJ44" s="124">
        <f t="shared" si="0"/>
        <v>9.5399999999999991</v>
      </c>
      <c r="AK44" s="37">
        <v>9</v>
      </c>
    </row>
    <row r="45" spans="2:38" ht="18" x14ac:dyDescent="0.35">
      <c r="B45" s="20">
        <v>40</v>
      </c>
      <c r="C45" s="134" t="s">
        <v>163</v>
      </c>
      <c r="D45" s="128" t="s">
        <v>190</v>
      </c>
      <c r="E45" s="122"/>
      <c r="F45" s="29"/>
      <c r="G45" s="29"/>
      <c r="H45" s="29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>
        <v>11</v>
      </c>
      <c r="AD45" s="42">
        <v>9.32</v>
      </c>
      <c r="AE45" s="36"/>
      <c r="AF45" s="140">
        <v>7.94</v>
      </c>
      <c r="AG45" s="143"/>
      <c r="AH45" s="140">
        <v>10</v>
      </c>
      <c r="AI45" s="36"/>
      <c r="AJ45" s="124">
        <f t="shared" si="0"/>
        <v>9.1769999999999996</v>
      </c>
      <c r="AK45" s="37">
        <v>9</v>
      </c>
    </row>
    <row r="46" spans="2:38" ht="18" x14ac:dyDescent="0.35">
      <c r="B46" s="20">
        <v>41</v>
      </c>
      <c r="C46" s="135"/>
      <c r="D46" s="130"/>
      <c r="E46" s="122"/>
      <c r="F46" s="29"/>
      <c r="G46" s="29"/>
      <c r="H46" s="29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2"/>
      <c r="AE46" s="36"/>
      <c r="AF46" s="140"/>
      <c r="AG46" s="143"/>
      <c r="AH46" s="140"/>
      <c r="AI46" s="36"/>
      <c r="AJ46" s="125"/>
      <c r="AK46" s="44"/>
    </row>
    <row r="47" spans="2:38" ht="18" x14ac:dyDescent="0.35">
      <c r="B47" s="20">
        <v>42</v>
      </c>
      <c r="C47" s="135"/>
      <c r="D47" s="130"/>
      <c r="E47" s="122"/>
      <c r="F47" s="29"/>
      <c r="G47" s="29"/>
      <c r="H47" s="29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2"/>
      <c r="AE47" s="36"/>
      <c r="AF47" s="140"/>
      <c r="AG47" s="143"/>
      <c r="AH47" s="140"/>
      <c r="AI47" s="36"/>
      <c r="AJ47" s="125"/>
      <c r="AK47" s="37"/>
    </row>
    <row r="48" spans="2:38" ht="18" x14ac:dyDescent="0.35">
      <c r="B48" s="20">
        <v>43</v>
      </c>
      <c r="C48" s="135"/>
      <c r="D48" s="130"/>
      <c r="E48" s="122"/>
      <c r="F48" s="29"/>
      <c r="G48" s="29"/>
      <c r="H48" s="29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2"/>
      <c r="AE48" s="36"/>
      <c r="AF48" s="140"/>
      <c r="AG48" s="143"/>
      <c r="AH48" s="140"/>
      <c r="AI48" s="36"/>
      <c r="AJ48" s="125"/>
      <c r="AK48" s="37"/>
    </row>
    <row r="49" spans="2:37" ht="18" x14ac:dyDescent="0.35">
      <c r="B49" s="20">
        <v>44</v>
      </c>
      <c r="C49" s="135"/>
      <c r="D49" s="130"/>
      <c r="E49" s="122"/>
      <c r="F49" s="29"/>
      <c r="G49" s="29"/>
      <c r="H49" s="29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2"/>
      <c r="AE49" s="36"/>
      <c r="AF49" s="140"/>
      <c r="AG49" s="143"/>
      <c r="AH49" s="140"/>
      <c r="AI49" s="36"/>
      <c r="AJ49" s="125"/>
      <c r="AK49" s="37"/>
    </row>
    <row r="50" spans="2:37" ht="18" x14ac:dyDescent="0.35">
      <c r="B50" s="20">
        <v>46</v>
      </c>
      <c r="C50" s="136"/>
      <c r="D50" s="131"/>
      <c r="E50" s="122"/>
      <c r="F50" s="29"/>
      <c r="G50" s="29"/>
      <c r="H50" s="29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2"/>
      <c r="AE50" s="36"/>
      <c r="AF50" s="140"/>
      <c r="AG50" s="143"/>
      <c r="AH50" s="140"/>
      <c r="AI50" s="36"/>
      <c r="AJ50" s="125"/>
      <c r="AK50" s="37"/>
    </row>
    <row r="51" spans="2:37" ht="18" x14ac:dyDescent="0.35">
      <c r="B51" s="20">
        <v>47</v>
      </c>
      <c r="C51" s="136"/>
      <c r="D51" s="131"/>
      <c r="E51" s="122"/>
      <c r="F51" s="29"/>
      <c r="G51" s="29"/>
      <c r="H51" s="29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2"/>
      <c r="AE51" s="36"/>
      <c r="AF51" s="140"/>
      <c r="AG51" s="143"/>
      <c r="AH51" s="140"/>
      <c r="AI51" s="36"/>
      <c r="AJ51" s="125"/>
      <c r="AK51" s="37"/>
    </row>
    <row r="52" spans="2:37" ht="18.600000000000001" thickBot="1" x14ac:dyDescent="0.4">
      <c r="B52" s="20">
        <v>48</v>
      </c>
      <c r="C52" s="136"/>
      <c r="D52" s="131"/>
      <c r="E52" s="122"/>
      <c r="F52" s="29"/>
      <c r="G52" s="29"/>
      <c r="H52" s="29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7"/>
      <c r="AE52" s="36"/>
      <c r="AF52" s="140"/>
      <c r="AG52" s="143"/>
      <c r="AH52" s="140"/>
      <c r="AI52" s="36"/>
      <c r="AJ52" s="125"/>
      <c r="AK52" s="44"/>
    </row>
    <row r="53" spans="2:37" ht="18.600000000000001" thickBot="1" x14ac:dyDescent="0.4">
      <c r="B53" s="20">
        <v>49</v>
      </c>
      <c r="C53" s="137"/>
      <c r="D53" s="132"/>
      <c r="E53" s="123">
        <v>4</v>
      </c>
      <c r="F53" s="51"/>
      <c r="G53" s="51"/>
      <c r="H53" s="51"/>
      <c r="I53" s="51"/>
      <c r="J53" s="51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47"/>
      <c r="AE53" s="36"/>
      <c r="AF53" s="141"/>
      <c r="AG53" s="143"/>
      <c r="AH53" s="141"/>
      <c r="AI53" s="36"/>
      <c r="AJ53" s="126"/>
      <c r="AK53" s="48"/>
    </row>
    <row r="54" spans="2:37" ht="16.8" x14ac:dyDescent="0.3">
      <c r="C54" s="49"/>
      <c r="D54" s="94"/>
      <c r="E54" s="48"/>
      <c r="F54" s="48"/>
      <c r="G54" s="48"/>
      <c r="H54" s="48"/>
      <c r="I54" s="48"/>
      <c r="J54" s="48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K54" s="44"/>
    </row>
    <row r="55" spans="2:37" ht="16.8" x14ac:dyDescent="0.3">
      <c r="E55" s="8"/>
      <c r="F55" s="8"/>
      <c r="G55" s="8"/>
      <c r="H55" s="8"/>
      <c r="I55" s="8"/>
      <c r="J55" s="8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44"/>
      <c r="AE55" s="44"/>
      <c r="AF55" s="44"/>
      <c r="AG55" s="44"/>
      <c r="AH55" s="44"/>
      <c r="AI55" s="44"/>
      <c r="AJ55" s="44"/>
      <c r="AK55" s="44"/>
    </row>
    <row r="56" spans="2:37" ht="16.8" x14ac:dyDescent="0.3">
      <c r="D56" s="95"/>
      <c r="E56" s="8"/>
      <c r="F56" s="8"/>
      <c r="G56" s="8"/>
      <c r="H56" s="8"/>
      <c r="I56" s="8"/>
      <c r="J56" s="8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</row>
    <row r="57" spans="2:37" ht="16.8" x14ac:dyDescent="0.3">
      <c r="E57" s="8"/>
      <c r="F57" s="8"/>
      <c r="G57" s="8"/>
      <c r="H57" s="8"/>
      <c r="I57" s="8"/>
      <c r="J57" s="8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</row>
    <row r="58" spans="2:37" ht="16.8" x14ac:dyDescent="0.3">
      <c r="E58" s="8"/>
      <c r="F58" s="8"/>
      <c r="G58" s="8"/>
      <c r="H58" s="8"/>
      <c r="I58" s="8"/>
      <c r="J58" s="8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</row>
    <row r="59" spans="2:37" ht="16.8" x14ac:dyDescent="0.3">
      <c r="E59" s="8"/>
      <c r="F59" s="8"/>
      <c r="G59" s="8"/>
      <c r="H59" s="8"/>
      <c r="I59" s="8"/>
      <c r="J59" s="8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</row>
    <row r="60" spans="2:37" ht="16.8" x14ac:dyDescent="0.3">
      <c r="E60" s="8"/>
      <c r="F60" s="8"/>
      <c r="G60" s="8"/>
      <c r="H60" s="8"/>
      <c r="I60" s="8"/>
      <c r="J60" s="8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</row>
    <row r="61" spans="2:37" ht="16.8" x14ac:dyDescent="0.3">
      <c r="E61" s="8"/>
      <c r="F61" s="8"/>
      <c r="G61" s="8"/>
      <c r="H61" s="8"/>
      <c r="I61" s="8"/>
      <c r="J61" s="8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</row>
    <row r="62" spans="2:37" ht="16.8" x14ac:dyDescent="0.3">
      <c r="E62" s="8"/>
      <c r="F62" s="8"/>
      <c r="G62" s="8"/>
      <c r="H62" s="8"/>
      <c r="I62" s="8"/>
      <c r="J62" s="8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</row>
    <row r="63" spans="2:37" ht="16.8" x14ac:dyDescent="0.3">
      <c r="E63" s="8"/>
      <c r="F63" s="8"/>
      <c r="G63" s="8"/>
      <c r="H63" s="8"/>
      <c r="I63" s="8"/>
      <c r="J63" s="8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</row>
    <row r="64" spans="2:37" ht="16.8" x14ac:dyDescent="0.3">
      <c r="E64" s="8"/>
      <c r="F64" s="8"/>
      <c r="G64" s="8"/>
      <c r="H64" s="8"/>
      <c r="I64" s="8"/>
      <c r="J64" s="8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</row>
    <row r="65" spans="5:37" ht="16.8" x14ac:dyDescent="0.3">
      <c r="E65" s="8"/>
      <c r="F65" s="8"/>
      <c r="G65" s="8"/>
      <c r="H65" s="8"/>
      <c r="I65" s="8"/>
      <c r="J65" s="8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</row>
    <row r="66" spans="5:37" ht="16.8" x14ac:dyDescent="0.3">
      <c r="E66" s="8"/>
      <c r="F66" s="8"/>
      <c r="G66" s="8"/>
      <c r="H66" s="8"/>
      <c r="I66" s="8"/>
      <c r="J66" s="8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</row>
    <row r="67" spans="5:37" ht="16.8" x14ac:dyDescent="0.3">
      <c r="E67" s="8"/>
      <c r="F67" s="8"/>
      <c r="G67" s="8"/>
      <c r="H67" s="8"/>
      <c r="I67" s="8"/>
      <c r="J67" s="8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</row>
    <row r="68" spans="5:37" ht="16.8" x14ac:dyDescent="0.3">
      <c r="E68" s="8"/>
      <c r="F68" s="8"/>
      <c r="G68" s="8"/>
      <c r="H68" s="8"/>
      <c r="I68" s="8"/>
      <c r="J68" s="8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</row>
    <row r="69" spans="5:37" ht="16.8" x14ac:dyDescent="0.3">
      <c r="E69" s="8"/>
      <c r="F69" s="8"/>
      <c r="G69" s="8"/>
      <c r="H69" s="8"/>
      <c r="I69" s="8"/>
      <c r="J69" s="8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</row>
    <row r="70" spans="5:37" ht="16.8" x14ac:dyDescent="0.3">
      <c r="E70" s="8"/>
      <c r="F70" s="8"/>
      <c r="G70" s="8"/>
      <c r="H70" s="8"/>
      <c r="I70" s="8"/>
      <c r="J70" s="8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</row>
    <row r="71" spans="5:37" ht="16.8" x14ac:dyDescent="0.3">
      <c r="AD71" s="9"/>
      <c r="AE71" s="9"/>
      <c r="AF71" s="9"/>
      <c r="AG71" s="9"/>
      <c r="AH71" s="9"/>
      <c r="AI71" s="9"/>
      <c r="AJ71" s="9"/>
      <c r="AK71" s="9"/>
    </row>
    <row r="72" spans="5:37" x14ac:dyDescent="0.3">
      <c r="AK72" s="3"/>
    </row>
    <row r="73" spans="5:37" x14ac:dyDescent="0.3">
      <c r="AK73" s="3"/>
    </row>
    <row r="74" spans="5:37" x14ac:dyDescent="0.3">
      <c r="AK74" s="3"/>
    </row>
    <row r="75" spans="5:37" x14ac:dyDescent="0.3">
      <c r="AK75" s="3"/>
    </row>
    <row r="76" spans="5:37" x14ac:dyDescent="0.3">
      <c r="AK76" s="3"/>
    </row>
    <row r="77" spans="5:37" x14ac:dyDescent="0.3">
      <c r="AK77" s="3"/>
    </row>
    <row r="78" spans="5:37" x14ac:dyDescent="0.3">
      <c r="AK78" s="3"/>
    </row>
    <row r="79" spans="5:37" x14ac:dyDescent="0.3">
      <c r="AK79" s="3"/>
    </row>
    <row r="80" spans="5:37" x14ac:dyDescent="0.3">
      <c r="AK80" s="3"/>
    </row>
    <row r="81" spans="37:37" x14ac:dyDescent="0.3">
      <c r="AK81" s="3"/>
    </row>
    <row r="82" spans="37:37" x14ac:dyDescent="0.3">
      <c r="AK82" s="3"/>
    </row>
    <row r="83" spans="37:37" x14ac:dyDescent="0.3">
      <c r="AK83" s="3"/>
    </row>
    <row r="84" spans="37:37" x14ac:dyDescent="0.3">
      <c r="AK84" s="3"/>
    </row>
    <row r="85" spans="37:37" x14ac:dyDescent="0.3">
      <c r="AK85" s="3"/>
    </row>
    <row r="86" spans="37:37" x14ac:dyDescent="0.3">
      <c r="AK86" s="3"/>
    </row>
    <row r="87" spans="37:37" x14ac:dyDescent="0.3">
      <c r="AK87" s="3"/>
    </row>
    <row r="88" spans="37:37" x14ac:dyDescent="0.3">
      <c r="AK88" s="3"/>
    </row>
    <row r="89" spans="37:37" x14ac:dyDescent="0.3">
      <c r="AK89" s="3"/>
    </row>
    <row r="90" spans="37:37" x14ac:dyDescent="0.3">
      <c r="AK90" s="3"/>
    </row>
    <row r="91" spans="37:37" x14ac:dyDescent="0.3">
      <c r="AK91" s="3"/>
    </row>
    <row r="92" spans="37:37" x14ac:dyDescent="0.3">
      <c r="AK92" s="3"/>
    </row>
    <row r="93" spans="37:37" x14ac:dyDescent="0.3">
      <c r="AK93" s="3"/>
    </row>
    <row r="94" spans="37:37" x14ac:dyDescent="0.3">
      <c r="AK94" s="3"/>
    </row>
    <row r="95" spans="37:37" x14ac:dyDescent="0.3">
      <c r="AK95" s="3"/>
    </row>
    <row r="96" spans="37:37" x14ac:dyDescent="0.3">
      <c r="AK96" s="3"/>
    </row>
    <row r="97" spans="37:37" x14ac:dyDescent="0.3">
      <c r="AK97" s="3"/>
    </row>
    <row r="98" spans="37:37" x14ac:dyDescent="0.3">
      <c r="AK98" s="3"/>
    </row>
    <row r="99" spans="37:37" x14ac:dyDescent="0.3">
      <c r="AK99" s="3"/>
    </row>
    <row r="100" spans="37:37" x14ac:dyDescent="0.3">
      <c r="AK100" s="3"/>
    </row>
    <row r="101" spans="37:37" x14ac:dyDescent="0.3">
      <c r="AK101" s="3"/>
    </row>
    <row r="102" spans="37:37" x14ac:dyDescent="0.3">
      <c r="AK102" s="3"/>
    </row>
    <row r="103" spans="37:37" x14ac:dyDescent="0.3">
      <c r="AK103" s="3"/>
    </row>
    <row r="104" spans="37:37" x14ac:dyDescent="0.3">
      <c r="AK104" s="3"/>
    </row>
    <row r="105" spans="37:37" x14ac:dyDescent="0.3">
      <c r="AK105" s="3"/>
    </row>
    <row r="106" spans="37:37" x14ac:dyDescent="0.3">
      <c r="AK106" s="3"/>
    </row>
    <row r="107" spans="37:37" x14ac:dyDescent="0.3">
      <c r="AK107" s="3"/>
    </row>
    <row r="108" spans="37:37" x14ac:dyDescent="0.3">
      <c r="AK108" s="3"/>
    </row>
    <row r="109" spans="37:37" x14ac:dyDescent="0.3">
      <c r="AK109" s="3"/>
    </row>
    <row r="110" spans="37:37" x14ac:dyDescent="0.3">
      <c r="AK110" s="3"/>
    </row>
    <row r="111" spans="37:37" x14ac:dyDescent="0.3">
      <c r="AK111" s="3"/>
    </row>
    <row r="112" spans="37:37" x14ac:dyDescent="0.3">
      <c r="AK112" s="3"/>
    </row>
    <row r="113" spans="37:37" x14ac:dyDescent="0.3">
      <c r="AK113" s="3"/>
    </row>
    <row r="114" spans="37:37" x14ac:dyDescent="0.3">
      <c r="AK114" s="3"/>
    </row>
    <row r="115" spans="37:37" x14ac:dyDescent="0.3">
      <c r="AK115" s="3"/>
    </row>
    <row r="116" spans="37:37" x14ac:dyDescent="0.3">
      <c r="AK116" s="3"/>
    </row>
    <row r="117" spans="37:37" x14ac:dyDescent="0.3">
      <c r="AK117" s="3"/>
    </row>
    <row r="118" spans="37:37" x14ac:dyDescent="0.3">
      <c r="AK118" s="3"/>
    </row>
    <row r="119" spans="37:37" x14ac:dyDescent="0.3">
      <c r="AK119" s="3"/>
    </row>
    <row r="120" spans="37:37" x14ac:dyDescent="0.3">
      <c r="AK120" s="3"/>
    </row>
    <row r="121" spans="37:37" x14ac:dyDescent="0.3">
      <c r="AK121" s="3"/>
    </row>
    <row r="122" spans="37:37" x14ac:dyDescent="0.3">
      <c r="AK122" s="3"/>
    </row>
    <row r="123" spans="37:37" x14ac:dyDescent="0.3">
      <c r="AK123" s="3"/>
    </row>
    <row r="124" spans="37:37" x14ac:dyDescent="0.3">
      <c r="AK124" s="3"/>
    </row>
    <row r="125" spans="37:37" x14ac:dyDescent="0.3">
      <c r="AK125" s="3"/>
    </row>
    <row r="126" spans="37:37" x14ac:dyDescent="0.3">
      <c r="AK126" s="3"/>
    </row>
    <row r="127" spans="37:37" x14ac:dyDescent="0.3">
      <c r="AK127" s="3"/>
    </row>
    <row r="128" spans="37:37" x14ac:dyDescent="0.3">
      <c r="AK128" s="3"/>
    </row>
    <row r="129" spans="37:37" x14ac:dyDescent="0.3">
      <c r="AK129" s="3"/>
    </row>
    <row r="130" spans="37:37" x14ac:dyDescent="0.3">
      <c r="AK130" s="3"/>
    </row>
    <row r="131" spans="37:37" x14ac:dyDescent="0.3">
      <c r="AK131" s="3"/>
    </row>
    <row r="132" spans="37:37" x14ac:dyDescent="0.3">
      <c r="AK132" s="3"/>
    </row>
    <row r="133" spans="37:37" x14ac:dyDescent="0.3">
      <c r="AK133" s="3"/>
    </row>
    <row r="134" spans="37:37" x14ac:dyDescent="0.3">
      <c r="AK134" s="3"/>
    </row>
    <row r="135" spans="37:37" x14ac:dyDescent="0.3">
      <c r="AK135" s="3"/>
    </row>
    <row r="136" spans="37:37" x14ac:dyDescent="0.3">
      <c r="AK136" s="3"/>
    </row>
    <row r="137" spans="37:37" x14ac:dyDescent="0.3">
      <c r="AK137" s="3"/>
    </row>
    <row r="138" spans="37:37" x14ac:dyDescent="0.3">
      <c r="AK138" s="3"/>
    </row>
    <row r="139" spans="37:37" x14ac:dyDescent="0.3">
      <c r="AK139" s="3"/>
    </row>
    <row r="140" spans="37:37" x14ac:dyDescent="0.3">
      <c r="AK140" s="3"/>
    </row>
    <row r="141" spans="37:37" x14ac:dyDescent="0.3">
      <c r="AK141" s="3"/>
    </row>
    <row r="142" spans="37:37" x14ac:dyDescent="0.3">
      <c r="AK142" s="3"/>
    </row>
    <row r="143" spans="37:37" x14ac:dyDescent="0.3">
      <c r="AK143" s="3"/>
    </row>
    <row r="144" spans="37:37" x14ac:dyDescent="0.3">
      <c r="AK144" s="3"/>
    </row>
    <row r="145" spans="37:37" x14ac:dyDescent="0.3">
      <c r="AK145" s="3"/>
    </row>
    <row r="146" spans="37:37" x14ac:dyDescent="0.3">
      <c r="AK146" s="3"/>
    </row>
    <row r="147" spans="37:37" x14ac:dyDescent="0.3">
      <c r="AK147" s="3"/>
    </row>
    <row r="148" spans="37:37" x14ac:dyDescent="0.3">
      <c r="AK148" s="3"/>
    </row>
    <row r="149" spans="37:37" x14ac:dyDescent="0.3">
      <c r="AK149" s="3"/>
    </row>
    <row r="150" spans="37:37" x14ac:dyDescent="0.3">
      <c r="AK150" s="3"/>
    </row>
    <row r="151" spans="37:37" x14ac:dyDescent="0.3">
      <c r="AK151" s="3"/>
    </row>
    <row r="152" spans="37:37" x14ac:dyDescent="0.3">
      <c r="AK152" s="3"/>
    </row>
    <row r="153" spans="37:37" x14ac:dyDescent="0.3">
      <c r="AK153" s="3"/>
    </row>
    <row r="154" spans="37:37" x14ac:dyDescent="0.3">
      <c r="AK154" s="3"/>
    </row>
    <row r="155" spans="37:37" x14ac:dyDescent="0.3">
      <c r="AK155" s="3"/>
    </row>
    <row r="156" spans="37:37" x14ac:dyDescent="0.3">
      <c r="AK156" s="3"/>
    </row>
    <row r="157" spans="37:37" x14ac:dyDescent="0.3">
      <c r="AK157" s="3"/>
    </row>
    <row r="158" spans="37:37" x14ac:dyDescent="0.3">
      <c r="AK158" s="3"/>
    </row>
    <row r="159" spans="37:37" x14ac:dyDescent="0.3">
      <c r="AK159" s="3"/>
    </row>
    <row r="160" spans="37:37" x14ac:dyDescent="0.3">
      <c r="AK160" s="3"/>
    </row>
    <row r="161" spans="37:37" x14ac:dyDescent="0.3">
      <c r="AK161" s="3"/>
    </row>
    <row r="162" spans="37:37" x14ac:dyDescent="0.3">
      <c r="AK162" s="3"/>
    </row>
    <row r="163" spans="37:37" x14ac:dyDescent="0.3">
      <c r="AK163" s="3"/>
    </row>
    <row r="164" spans="37:37" x14ac:dyDescent="0.3">
      <c r="AK164" s="3"/>
    </row>
    <row r="165" spans="37:37" x14ac:dyDescent="0.3">
      <c r="AK165" s="3"/>
    </row>
    <row r="166" spans="37:37" x14ac:dyDescent="0.3">
      <c r="AK166" s="3"/>
    </row>
    <row r="167" spans="37:37" x14ac:dyDescent="0.3">
      <c r="AK167" s="3"/>
    </row>
    <row r="168" spans="37:37" x14ac:dyDescent="0.3">
      <c r="AK168" s="3"/>
    </row>
    <row r="169" spans="37:37" x14ac:dyDescent="0.3">
      <c r="AK169" s="3"/>
    </row>
    <row r="170" spans="37:37" x14ac:dyDescent="0.3">
      <c r="AK170" s="3"/>
    </row>
    <row r="171" spans="37:37" x14ac:dyDescent="0.3">
      <c r="AK171" s="3"/>
    </row>
    <row r="172" spans="37:37" x14ac:dyDescent="0.3">
      <c r="AK172" s="3"/>
    </row>
    <row r="173" spans="37:37" x14ac:dyDescent="0.3">
      <c r="AK173" s="3"/>
    </row>
    <row r="174" spans="37:37" x14ac:dyDescent="0.3">
      <c r="AK174" s="3"/>
    </row>
    <row r="175" spans="37:37" x14ac:dyDescent="0.3">
      <c r="AK175" s="3"/>
    </row>
    <row r="176" spans="37:37" x14ac:dyDescent="0.3">
      <c r="AK176" s="3"/>
    </row>
    <row r="177" spans="37:37" x14ac:dyDescent="0.3">
      <c r="AK177" s="3"/>
    </row>
    <row r="178" spans="37:37" x14ac:dyDescent="0.3">
      <c r="AK178" s="3"/>
    </row>
    <row r="179" spans="37:37" x14ac:dyDescent="0.3">
      <c r="AK179" s="3"/>
    </row>
    <row r="180" spans="37:37" x14ac:dyDescent="0.3">
      <c r="AK180" s="3"/>
    </row>
    <row r="181" spans="37:37" x14ac:dyDescent="0.3">
      <c r="AK181" s="3"/>
    </row>
    <row r="182" spans="37:37" x14ac:dyDescent="0.3">
      <c r="AK182" s="3"/>
    </row>
    <row r="183" spans="37:37" x14ac:dyDescent="0.3">
      <c r="AK183" s="3"/>
    </row>
    <row r="184" spans="37:37" x14ac:dyDescent="0.3">
      <c r="AK184" s="3"/>
    </row>
    <row r="185" spans="37:37" x14ac:dyDescent="0.3">
      <c r="AK185" s="3"/>
    </row>
    <row r="186" spans="37:37" x14ac:dyDescent="0.3">
      <c r="AK186" s="3"/>
    </row>
    <row r="187" spans="37:37" x14ac:dyDescent="0.3">
      <c r="AK187" s="3"/>
    </row>
    <row r="188" spans="37:37" x14ac:dyDescent="0.3">
      <c r="AK188" s="3"/>
    </row>
    <row r="189" spans="37:37" x14ac:dyDescent="0.3">
      <c r="AK189" s="3"/>
    </row>
    <row r="190" spans="37:37" x14ac:dyDescent="0.3">
      <c r="AK190" s="3"/>
    </row>
    <row r="191" spans="37:37" x14ac:dyDescent="0.3">
      <c r="AK191" s="3"/>
    </row>
    <row r="192" spans="37:37" x14ac:dyDescent="0.3">
      <c r="AK192" s="3"/>
    </row>
    <row r="193" spans="37:37" x14ac:dyDescent="0.3">
      <c r="AK193" s="3"/>
    </row>
    <row r="194" spans="37:37" x14ac:dyDescent="0.3">
      <c r="AK194" s="3"/>
    </row>
    <row r="195" spans="37:37" x14ac:dyDescent="0.3">
      <c r="AK195" s="3"/>
    </row>
    <row r="196" spans="37:37" x14ac:dyDescent="0.3">
      <c r="AK196" s="3"/>
    </row>
    <row r="197" spans="37:37" x14ac:dyDescent="0.3">
      <c r="AK197" s="3"/>
    </row>
    <row r="198" spans="37:37" x14ac:dyDescent="0.3">
      <c r="AK198" s="3"/>
    </row>
    <row r="199" spans="37:37" x14ac:dyDescent="0.3">
      <c r="AK199" s="3"/>
    </row>
    <row r="200" spans="37:37" x14ac:dyDescent="0.3">
      <c r="AK200" s="3"/>
    </row>
    <row r="201" spans="37:37" x14ac:dyDescent="0.3">
      <c r="AK201" s="3"/>
    </row>
    <row r="202" spans="37:37" x14ac:dyDescent="0.3">
      <c r="AK202" s="3"/>
    </row>
    <row r="203" spans="37:37" x14ac:dyDescent="0.3">
      <c r="AK203" s="3"/>
    </row>
    <row r="204" spans="37:37" x14ac:dyDescent="0.3">
      <c r="AK204" s="3"/>
    </row>
    <row r="205" spans="37:37" x14ac:dyDescent="0.3">
      <c r="AK205" s="3"/>
    </row>
    <row r="206" spans="37:37" x14ac:dyDescent="0.3">
      <c r="AK206" s="3"/>
    </row>
    <row r="207" spans="37:37" x14ac:dyDescent="0.3">
      <c r="AK207" s="3"/>
    </row>
    <row r="208" spans="37:37" x14ac:dyDescent="0.3">
      <c r="AK208" s="3"/>
    </row>
    <row r="209" spans="37:37" x14ac:dyDescent="0.3">
      <c r="AK209" s="3"/>
    </row>
    <row r="210" spans="37:37" x14ac:dyDescent="0.3">
      <c r="AK210" s="3"/>
    </row>
    <row r="211" spans="37:37" x14ac:dyDescent="0.3">
      <c r="AK211" s="3"/>
    </row>
    <row r="212" spans="37:37" x14ac:dyDescent="0.3">
      <c r="AK212" s="3"/>
    </row>
    <row r="213" spans="37:37" x14ac:dyDescent="0.3">
      <c r="AK213" s="3"/>
    </row>
    <row r="214" spans="37:37" x14ac:dyDescent="0.3">
      <c r="AK214" s="3"/>
    </row>
    <row r="215" spans="37:37" x14ac:dyDescent="0.3">
      <c r="AK215" s="3"/>
    </row>
    <row r="216" spans="37:37" x14ac:dyDescent="0.3">
      <c r="AK216" s="3"/>
    </row>
    <row r="217" spans="37:37" x14ac:dyDescent="0.3">
      <c r="AK217" s="3"/>
    </row>
    <row r="218" spans="37:37" x14ac:dyDescent="0.3">
      <c r="AK218" s="3"/>
    </row>
    <row r="219" spans="37:37" x14ac:dyDescent="0.3">
      <c r="AK219" s="3"/>
    </row>
    <row r="220" spans="37:37" x14ac:dyDescent="0.3">
      <c r="AK220" s="3"/>
    </row>
    <row r="221" spans="37:37" x14ac:dyDescent="0.3">
      <c r="AK221" s="3"/>
    </row>
    <row r="222" spans="37:37" x14ac:dyDescent="0.3">
      <c r="AK222" s="3"/>
    </row>
    <row r="223" spans="37:37" x14ac:dyDescent="0.3">
      <c r="AK223" s="3"/>
    </row>
    <row r="224" spans="37:37" x14ac:dyDescent="0.3">
      <c r="AK224" s="3"/>
    </row>
    <row r="225" spans="5:37" x14ac:dyDescent="0.3">
      <c r="AK225" s="3"/>
    </row>
    <row r="226" spans="5:37" x14ac:dyDescent="0.3">
      <c r="AK226" s="3"/>
    </row>
    <row r="227" spans="5:37" x14ac:dyDescent="0.3">
      <c r="AK227" s="3"/>
    </row>
    <row r="228" spans="5:37" x14ac:dyDescent="0.3">
      <c r="AK228" s="3"/>
    </row>
    <row r="229" spans="5:37" x14ac:dyDescent="0.3">
      <c r="AK229" s="3"/>
    </row>
    <row r="230" spans="5:37" x14ac:dyDescent="0.3">
      <c r="AK230" s="3"/>
    </row>
    <row r="231" spans="5:37" x14ac:dyDescent="0.3">
      <c r="AK231" s="3"/>
    </row>
    <row r="232" spans="5:37" x14ac:dyDescent="0.3">
      <c r="AK232" s="3"/>
    </row>
    <row r="233" spans="5:37" x14ac:dyDescent="0.3">
      <c r="AK233" s="3"/>
    </row>
    <row r="234" spans="5:37" x14ac:dyDescent="0.3">
      <c r="E234" s="3"/>
      <c r="F234" s="3"/>
      <c r="G234" s="3"/>
      <c r="H234" s="3"/>
      <c r="I234" s="3"/>
      <c r="J234" s="3"/>
      <c r="AK234" s="3"/>
    </row>
    <row r="235" spans="5:37" x14ac:dyDescent="0.3">
      <c r="E235" s="3"/>
      <c r="F235" s="3"/>
      <c r="G235" s="3"/>
      <c r="H235" s="3"/>
      <c r="I235" s="3"/>
      <c r="J235" s="3"/>
      <c r="AK235" s="3"/>
    </row>
    <row r="236" spans="5:37" x14ac:dyDescent="0.3">
      <c r="E236" s="3"/>
      <c r="F236" s="3"/>
      <c r="G236" s="3"/>
      <c r="H236" s="3"/>
      <c r="I236" s="3"/>
      <c r="J236" s="3"/>
      <c r="AK236" s="3"/>
    </row>
    <row r="237" spans="5:37" x14ac:dyDescent="0.3">
      <c r="E237" s="3"/>
      <c r="F237" s="3"/>
      <c r="G237" s="3"/>
      <c r="H237" s="3"/>
      <c r="I237" s="3"/>
      <c r="J237" s="3"/>
      <c r="AK237" s="3"/>
    </row>
    <row r="238" spans="5:37" x14ac:dyDescent="0.3">
      <c r="E238" s="3"/>
      <c r="F238" s="3"/>
      <c r="G238" s="3"/>
      <c r="H238" s="3"/>
      <c r="I238" s="3"/>
      <c r="J238" s="3"/>
      <c r="AK238" s="3"/>
    </row>
    <row r="239" spans="5:37" x14ac:dyDescent="0.3">
      <c r="E239" s="3"/>
      <c r="F239" s="3"/>
      <c r="G239" s="3"/>
      <c r="H239" s="3"/>
      <c r="I239" s="3"/>
      <c r="J239" s="3"/>
      <c r="AK239" s="3"/>
    </row>
    <row r="240" spans="5:37" x14ac:dyDescent="0.3">
      <c r="E240" s="3"/>
      <c r="F240" s="3"/>
      <c r="G240" s="3"/>
      <c r="H240" s="3"/>
      <c r="I240" s="3"/>
      <c r="J240" s="3"/>
      <c r="AK240" s="3"/>
    </row>
    <row r="241" spans="5:37" x14ac:dyDescent="0.3">
      <c r="E241" s="3"/>
      <c r="F241" s="3"/>
      <c r="G241" s="3"/>
      <c r="H241" s="3"/>
      <c r="I241" s="3"/>
      <c r="J241" s="3"/>
      <c r="AK241" s="3"/>
    </row>
    <row r="242" spans="5:37" x14ac:dyDescent="0.3">
      <c r="E242" s="3"/>
      <c r="F242" s="3"/>
      <c r="G242" s="3"/>
      <c r="H242" s="3"/>
      <c r="I242" s="3"/>
      <c r="J242" s="3"/>
      <c r="AK242" s="3"/>
    </row>
    <row r="243" spans="5:37" x14ac:dyDescent="0.3">
      <c r="E243" s="3"/>
      <c r="F243" s="3"/>
      <c r="G243" s="3"/>
      <c r="H243" s="3"/>
      <c r="I243" s="3"/>
      <c r="J243" s="3"/>
      <c r="AK243" s="3"/>
    </row>
    <row r="244" spans="5:37" x14ac:dyDescent="0.3">
      <c r="E244" s="3"/>
      <c r="F244" s="3"/>
      <c r="G244" s="3"/>
      <c r="H244" s="3"/>
      <c r="I244" s="3"/>
      <c r="J244" s="3"/>
      <c r="AK244" s="3"/>
    </row>
    <row r="245" spans="5:37" x14ac:dyDescent="0.3">
      <c r="E245" s="3"/>
      <c r="F245" s="3"/>
      <c r="G245" s="3"/>
      <c r="H245" s="3"/>
      <c r="I245" s="3"/>
      <c r="J245" s="3"/>
      <c r="AK245" s="3"/>
    </row>
    <row r="246" spans="5:37" x14ac:dyDescent="0.3">
      <c r="E246" s="3"/>
      <c r="F246" s="3"/>
      <c r="G246" s="3"/>
      <c r="H246" s="3"/>
      <c r="I246" s="3"/>
      <c r="J246" s="3"/>
      <c r="AK246" s="3"/>
    </row>
    <row r="247" spans="5:37" x14ac:dyDescent="0.3">
      <c r="E247" s="3"/>
      <c r="F247" s="3"/>
      <c r="G247" s="3"/>
      <c r="H247" s="3"/>
      <c r="I247" s="3"/>
      <c r="J247" s="3"/>
      <c r="AK247" s="3"/>
    </row>
    <row r="248" spans="5:37" x14ac:dyDescent="0.3">
      <c r="E248" s="3"/>
      <c r="F248" s="3"/>
      <c r="G248" s="3"/>
      <c r="H248" s="3"/>
      <c r="I248" s="3"/>
      <c r="J248" s="3"/>
      <c r="AK248" s="3"/>
    </row>
    <row r="249" spans="5:37" x14ac:dyDescent="0.3">
      <c r="E249" s="3"/>
      <c r="F249" s="3"/>
      <c r="G249" s="3"/>
      <c r="H249" s="3"/>
      <c r="I249" s="3"/>
      <c r="J249" s="3"/>
      <c r="AK249" s="3"/>
    </row>
    <row r="250" spans="5:37" x14ac:dyDescent="0.3">
      <c r="E250" s="3"/>
      <c r="F250" s="3"/>
      <c r="G250" s="3"/>
      <c r="H250" s="3"/>
      <c r="I250" s="3"/>
      <c r="J250" s="3"/>
      <c r="AK250" s="3"/>
    </row>
    <row r="251" spans="5:37" x14ac:dyDescent="0.3">
      <c r="E251" s="3"/>
      <c r="F251" s="3"/>
      <c r="G251" s="3"/>
      <c r="H251" s="3"/>
      <c r="I251" s="3"/>
      <c r="J251" s="3"/>
      <c r="AK251" s="3"/>
    </row>
    <row r="252" spans="5:37" x14ac:dyDescent="0.3">
      <c r="E252" s="3"/>
      <c r="F252" s="3"/>
      <c r="G252" s="3"/>
      <c r="H252" s="3"/>
      <c r="I252" s="3"/>
      <c r="J252" s="3"/>
      <c r="AK252" s="3"/>
    </row>
    <row r="253" spans="5:37" x14ac:dyDescent="0.3">
      <c r="E253" s="3"/>
      <c r="F253" s="3"/>
      <c r="G253" s="3"/>
      <c r="H253" s="3"/>
      <c r="I253" s="3"/>
      <c r="J253" s="3"/>
      <c r="AK253" s="3"/>
    </row>
    <row r="254" spans="5:37" x14ac:dyDescent="0.3">
      <c r="E254" s="3"/>
      <c r="F254" s="3"/>
      <c r="G254" s="3"/>
      <c r="H254" s="3"/>
      <c r="I254" s="3"/>
      <c r="J254" s="3"/>
      <c r="AK254" s="3"/>
    </row>
    <row r="255" spans="5:37" x14ac:dyDescent="0.3">
      <c r="E255" s="3"/>
      <c r="F255" s="3"/>
      <c r="G255" s="3"/>
      <c r="H255" s="3"/>
      <c r="I255" s="3"/>
      <c r="J255" s="3"/>
      <c r="AK255" s="3"/>
    </row>
    <row r="256" spans="5:37" x14ac:dyDescent="0.3">
      <c r="E256" s="3"/>
      <c r="F256" s="3"/>
      <c r="G256" s="3"/>
      <c r="H256" s="3"/>
      <c r="I256" s="3"/>
      <c r="J256" s="3"/>
      <c r="AK256" s="3"/>
    </row>
    <row r="257" spans="5:37" x14ac:dyDescent="0.3">
      <c r="E257" s="3"/>
      <c r="F257" s="3"/>
      <c r="G257" s="3"/>
      <c r="H257" s="3"/>
      <c r="I257" s="3"/>
      <c r="J257" s="3"/>
      <c r="AK257" s="3"/>
    </row>
    <row r="258" spans="5:37" x14ac:dyDescent="0.3">
      <c r="E258" s="3"/>
      <c r="F258" s="3"/>
      <c r="G258" s="3"/>
      <c r="H258" s="3"/>
      <c r="I258" s="3"/>
      <c r="J258" s="3"/>
      <c r="AK258" s="3"/>
    </row>
    <row r="259" spans="5:37" x14ac:dyDescent="0.3">
      <c r="E259" s="3"/>
      <c r="F259" s="3"/>
      <c r="G259" s="3"/>
      <c r="H259" s="3"/>
      <c r="I259" s="3"/>
      <c r="J259" s="3"/>
      <c r="AK259" s="3"/>
    </row>
    <row r="260" spans="5:37" x14ac:dyDescent="0.3">
      <c r="E260" s="3"/>
      <c r="F260" s="3"/>
      <c r="G260" s="3"/>
      <c r="H260" s="3"/>
      <c r="I260" s="3"/>
      <c r="J260" s="3"/>
      <c r="AK260" s="3"/>
    </row>
    <row r="261" spans="5:37" x14ac:dyDescent="0.3">
      <c r="E261" s="3"/>
      <c r="F261" s="3"/>
      <c r="G261" s="3"/>
      <c r="H261" s="3"/>
      <c r="I261" s="3"/>
      <c r="J261" s="3"/>
      <c r="AK261" s="3"/>
    </row>
    <row r="262" spans="5:37" x14ac:dyDescent="0.3">
      <c r="E262" s="3"/>
      <c r="F262" s="3"/>
      <c r="G262" s="3"/>
      <c r="H262" s="3"/>
      <c r="I262" s="3"/>
      <c r="J262" s="3"/>
      <c r="AK262" s="3"/>
    </row>
    <row r="263" spans="5:37" x14ac:dyDescent="0.3">
      <c r="E263" s="3"/>
      <c r="F263" s="3"/>
      <c r="G263" s="3"/>
      <c r="H263" s="3"/>
      <c r="I263" s="3"/>
      <c r="J263" s="3"/>
      <c r="AK263" s="3"/>
    </row>
    <row r="264" spans="5:37" x14ac:dyDescent="0.3">
      <c r="E264" s="3"/>
      <c r="F264" s="3"/>
      <c r="G264" s="3"/>
      <c r="H264" s="3"/>
      <c r="I264" s="3"/>
      <c r="J264" s="3"/>
      <c r="AK264" s="3"/>
    </row>
    <row r="265" spans="5:37" x14ac:dyDescent="0.3">
      <c r="E265" s="3"/>
      <c r="F265" s="3"/>
      <c r="G265" s="3"/>
      <c r="H265" s="3"/>
      <c r="I265" s="3"/>
      <c r="J265" s="3"/>
      <c r="AK265" s="3"/>
    </row>
    <row r="266" spans="5:37" x14ac:dyDescent="0.3">
      <c r="E266" s="3"/>
      <c r="F266" s="3"/>
      <c r="G266" s="3"/>
      <c r="H266" s="3"/>
      <c r="I266" s="3"/>
      <c r="J266" s="3"/>
      <c r="AK266" s="3"/>
    </row>
    <row r="267" spans="5:37" x14ac:dyDescent="0.3">
      <c r="E267" s="3"/>
      <c r="F267" s="3"/>
      <c r="G267" s="3"/>
      <c r="H267" s="3"/>
      <c r="I267" s="3"/>
      <c r="J267" s="3"/>
      <c r="AK267" s="3"/>
    </row>
    <row r="268" spans="5:37" x14ac:dyDescent="0.3">
      <c r="E268" s="3"/>
      <c r="F268" s="3"/>
      <c r="G268" s="3"/>
      <c r="H268" s="3"/>
      <c r="I268" s="3"/>
      <c r="J268" s="3"/>
      <c r="AK268" s="3"/>
    </row>
    <row r="269" spans="5:37" x14ac:dyDescent="0.3">
      <c r="E269" s="3"/>
      <c r="F269" s="3"/>
      <c r="G269" s="3"/>
      <c r="H269" s="3"/>
      <c r="I269" s="3"/>
      <c r="J269" s="3"/>
      <c r="AK269" s="3"/>
    </row>
    <row r="270" spans="5:37" x14ac:dyDescent="0.3">
      <c r="E270" s="3"/>
      <c r="F270" s="3"/>
      <c r="G270" s="3"/>
      <c r="H270" s="3"/>
      <c r="I270" s="3"/>
      <c r="J270" s="3"/>
      <c r="AK270" s="3"/>
    </row>
    <row r="271" spans="5:37" x14ac:dyDescent="0.3">
      <c r="E271" s="3"/>
      <c r="F271" s="3"/>
      <c r="G271" s="3"/>
      <c r="H271" s="3"/>
      <c r="I271" s="3"/>
      <c r="J271" s="3"/>
      <c r="AK271" s="3"/>
    </row>
    <row r="272" spans="5:37" x14ac:dyDescent="0.3">
      <c r="E272" s="3"/>
      <c r="F272" s="3"/>
      <c r="G272" s="3"/>
      <c r="H272" s="3"/>
      <c r="I272" s="3"/>
      <c r="J272" s="3"/>
      <c r="AK272" s="3"/>
    </row>
    <row r="273" spans="5:37" x14ac:dyDescent="0.3">
      <c r="E273" s="3"/>
      <c r="F273" s="3"/>
      <c r="G273" s="3"/>
      <c r="H273" s="3"/>
      <c r="I273" s="3"/>
      <c r="J273" s="3"/>
      <c r="AK273" s="3"/>
    </row>
    <row r="274" spans="5:37" x14ac:dyDescent="0.3">
      <c r="E274" s="3"/>
      <c r="F274" s="3"/>
      <c r="G274" s="3"/>
      <c r="H274" s="3"/>
      <c r="I274" s="3"/>
      <c r="J274" s="3"/>
      <c r="AK274" s="3"/>
    </row>
    <row r="275" spans="5:37" x14ac:dyDescent="0.3">
      <c r="E275" s="3"/>
      <c r="F275" s="3"/>
      <c r="G275" s="3"/>
      <c r="H275" s="3"/>
      <c r="I275" s="3"/>
      <c r="J275" s="3"/>
      <c r="AK275" s="3"/>
    </row>
    <row r="276" spans="5:37" x14ac:dyDescent="0.3">
      <c r="E276" s="3"/>
      <c r="F276" s="3"/>
      <c r="G276" s="3"/>
      <c r="H276" s="3"/>
      <c r="I276" s="3"/>
      <c r="J276" s="3"/>
      <c r="AK276" s="3"/>
    </row>
    <row r="277" spans="5:37" x14ac:dyDescent="0.3">
      <c r="E277" s="3"/>
      <c r="F277" s="3"/>
      <c r="G277" s="3"/>
      <c r="H277" s="3"/>
      <c r="I277" s="3"/>
      <c r="J277" s="3"/>
      <c r="AK277" s="3"/>
    </row>
    <row r="278" spans="5:37" x14ac:dyDescent="0.3">
      <c r="E278" s="3"/>
      <c r="F278" s="3"/>
      <c r="G278" s="3"/>
      <c r="H278" s="3"/>
      <c r="I278" s="3"/>
      <c r="J278" s="3"/>
      <c r="AK278" s="3"/>
    </row>
    <row r="279" spans="5:37" x14ac:dyDescent="0.3">
      <c r="E279" s="3"/>
      <c r="F279" s="3"/>
      <c r="G279" s="3"/>
      <c r="H279" s="3"/>
      <c r="I279" s="3"/>
      <c r="J279" s="3"/>
      <c r="AK279" s="3"/>
    </row>
    <row r="280" spans="5:37" x14ac:dyDescent="0.3">
      <c r="E280" s="3"/>
      <c r="F280" s="3"/>
      <c r="G280" s="3"/>
      <c r="H280" s="3"/>
      <c r="I280" s="3"/>
      <c r="J280" s="3"/>
      <c r="AK280" s="3"/>
    </row>
    <row r="281" spans="5:37" x14ac:dyDescent="0.3">
      <c r="E281" s="3"/>
      <c r="F281" s="3"/>
      <c r="G281" s="3"/>
      <c r="H281" s="3"/>
      <c r="I281" s="3"/>
      <c r="J281" s="3"/>
      <c r="AK281" s="3"/>
    </row>
    <row r="282" spans="5:37" x14ac:dyDescent="0.3">
      <c r="E282" s="3"/>
      <c r="F282" s="3"/>
      <c r="G282" s="3"/>
      <c r="H282" s="3"/>
      <c r="I282" s="3"/>
      <c r="J282" s="3"/>
      <c r="AK282" s="3"/>
    </row>
    <row r="283" spans="5:37" x14ac:dyDescent="0.3">
      <c r="E283" s="3"/>
      <c r="F283" s="3"/>
      <c r="G283" s="3"/>
      <c r="H283" s="3"/>
      <c r="I283" s="3"/>
      <c r="J283" s="3"/>
      <c r="AK283" s="3"/>
    </row>
    <row r="284" spans="5:37" x14ac:dyDescent="0.3">
      <c r="E284" s="3"/>
      <c r="F284" s="3"/>
      <c r="G284" s="3"/>
      <c r="H284" s="3"/>
      <c r="I284" s="3"/>
      <c r="J284" s="3"/>
      <c r="AK284" s="3"/>
    </row>
    <row r="285" spans="5:37" x14ac:dyDescent="0.3">
      <c r="E285" s="3"/>
      <c r="F285" s="3"/>
      <c r="G285" s="3"/>
      <c r="H285" s="3"/>
      <c r="I285" s="3"/>
      <c r="J285" s="3"/>
      <c r="AK285" s="3"/>
    </row>
    <row r="286" spans="5:37" x14ac:dyDescent="0.3">
      <c r="E286" s="3"/>
      <c r="F286" s="3"/>
      <c r="G286" s="3"/>
      <c r="H286" s="3"/>
      <c r="I286" s="3"/>
      <c r="J286" s="3"/>
      <c r="AK286" s="3"/>
    </row>
    <row r="287" spans="5:37" x14ac:dyDescent="0.3">
      <c r="E287" s="3"/>
      <c r="F287" s="3"/>
      <c r="G287" s="3"/>
      <c r="H287" s="3"/>
      <c r="I287" s="3"/>
      <c r="J287" s="3"/>
      <c r="AK287" s="3"/>
    </row>
    <row r="288" spans="5:37" x14ac:dyDescent="0.3">
      <c r="E288" s="3"/>
      <c r="F288" s="3"/>
      <c r="G288" s="3"/>
      <c r="H288" s="3"/>
      <c r="I288" s="3"/>
      <c r="J288" s="3"/>
      <c r="AK288" s="3"/>
    </row>
    <row r="289" spans="5:37" x14ac:dyDescent="0.3">
      <c r="E289" s="3"/>
      <c r="F289" s="3"/>
      <c r="G289" s="3"/>
      <c r="H289" s="3"/>
      <c r="I289" s="3"/>
      <c r="J289" s="3"/>
      <c r="AK289" s="3"/>
    </row>
    <row r="290" spans="5:37" x14ac:dyDescent="0.3">
      <c r="E290" s="3"/>
      <c r="F290" s="3"/>
      <c r="G290" s="3"/>
      <c r="H290" s="3"/>
      <c r="I290" s="3"/>
      <c r="J290" s="3"/>
      <c r="AK290" s="3"/>
    </row>
    <row r="291" spans="5:37" x14ac:dyDescent="0.3">
      <c r="E291" s="3"/>
      <c r="F291" s="3"/>
      <c r="G291" s="3"/>
      <c r="H291" s="3"/>
      <c r="I291" s="3"/>
      <c r="J291" s="3"/>
      <c r="AK291" s="3"/>
    </row>
    <row r="292" spans="5:37" x14ac:dyDescent="0.3">
      <c r="E292" s="3"/>
      <c r="F292" s="3"/>
      <c r="G292" s="3"/>
      <c r="H292" s="3"/>
      <c r="I292" s="3"/>
      <c r="J292" s="3"/>
      <c r="AK292" s="3"/>
    </row>
    <row r="293" spans="5:37" x14ac:dyDescent="0.3">
      <c r="E293" s="3"/>
      <c r="F293" s="3"/>
      <c r="G293" s="3"/>
      <c r="H293" s="3"/>
      <c r="I293" s="3"/>
      <c r="J293" s="3"/>
      <c r="AK293" s="3"/>
    </row>
    <row r="294" spans="5:37" x14ac:dyDescent="0.3">
      <c r="E294" s="3"/>
      <c r="F294" s="3"/>
      <c r="G294" s="3"/>
      <c r="H294" s="3"/>
      <c r="I294" s="3"/>
      <c r="J294" s="3"/>
      <c r="AK294" s="3"/>
    </row>
    <row r="295" spans="5:37" x14ac:dyDescent="0.3">
      <c r="E295" s="3"/>
      <c r="F295" s="3"/>
      <c r="G295" s="3"/>
      <c r="H295" s="3"/>
      <c r="I295" s="3"/>
      <c r="J295" s="3"/>
      <c r="AK295" s="3"/>
    </row>
    <row r="296" spans="5:37" x14ac:dyDescent="0.3">
      <c r="E296" s="3"/>
      <c r="F296" s="3"/>
      <c r="G296" s="3"/>
      <c r="H296" s="3"/>
      <c r="I296" s="3"/>
      <c r="J296" s="3"/>
      <c r="AK296" s="3"/>
    </row>
    <row r="297" spans="5:37" x14ac:dyDescent="0.3">
      <c r="E297" s="3"/>
      <c r="F297" s="3"/>
      <c r="G297" s="3"/>
      <c r="H297" s="3"/>
      <c r="I297" s="3"/>
      <c r="J297" s="3"/>
      <c r="AK297" s="3"/>
    </row>
    <row r="298" spans="5:37" x14ac:dyDescent="0.3">
      <c r="E298" s="3"/>
      <c r="F298" s="3"/>
      <c r="G298" s="3"/>
      <c r="H298" s="3"/>
      <c r="I298" s="3"/>
      <c r="J298" s="3"/>
      <c r="AK298" s="3"/>
    </row>
    <row r="299" spans="5:37" x14ac:dyDescent="0.3">
      <c r="AK299" s="3"/>
    </row>
  </sheetData>
  <sheetProtection algorithmName="SHA-512" hashValue="kPL5hIRlpdtjFObruQHZ1qzCg2SK73cSr/qD4DSyLv2bz+7qKh6nPCdM8+JkALDaAl4iuxXJiuLJQFXUTK3Z2Q==" saltValue="0KBX1HfeRC+4CDJYFZIpTw==" spinCount="100000" sheet="1" objects="1" scenarios="1"/>
  <autoFilter ref="B1:AL299"/>
  <mergeCells count="7">
    <mergeCell ref="G5:J5"/>
    <mergeCell ref="L5:P5"/>
    <mergeCell ref="R5:V5"/>
    <mergeCell ref="X5:AB5"/>
    <mergeCell ref="C2:D2"/>
    <mergeCell ref="C3:D3"/>
    <mergeCell ref="C4:D4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0"/>
  <sheetViews>
    <sheetView topLeftCell="A16" zoomScale="90" zoomScaleNormal="90" workbookViewId="0">
      <selection activeCell="D28" sqref="D28"/>
    </sheetView>
  </sheetViews>
  <sheetFormatPr baseColWidth="10" defaultRowHeight="14.4" x14ac:dyDescent="0.3"/>
  <cols>
    <col min="3" max="3" width="14.44140625" bestFit="1" customWidth="1"/>
    <col min="4" max="4" width="182.88671875" bestFit="1" customWidth="1"/>
  </cols>
  <sheetData>
    <row r="1" spans="2:4" x14ac:dyDescent="0.3">
      <c r="B1" s="1"/>
      <c r="C1" s="1"/>
    </row>
    <row r="2" spans="2:4" ht="23.4" x14ac:dyDescent="0.45">
      <c r="B2" s="1"/>
      <c r="C2" s="1"/>
      <c r="D2" s="57" t="s">
        <v>209</v>
      </c>
    </row>
    <row r="3" spans="2:4" ht="23.4" x14ac:dyDescent="0.45">
      <c r="B3" s="58" t="s">
        <v>193</v>
      </c>
      <c r="C3" s="58" t="s">
        <v>6</v>
      </c>
      <c r="D3" s="59" t="s">
        <v>194</v>
      </c>
    </row>
    <row r="4" spans="2:4" x14ac:dyDescent="0.3">
      <c r="B4" s="1"/>
      <c r="C4" s="1"/>
    </row>
    <row r="5" spans="2:4" ht="17.399999999999999" x14ac:dyDescent="0.3">
      <c r="B5" s="60">
        <v>1</v>
      </c>
      <c r="C5" s="61">
        <v>46063</v>
      </c>
      <c r="D5" s="62" t="s">
        <v>195</v>
      </c>
    </row>
    <row r="6" spans="2:4" ht="17.399999999999999" x14ac:dyDescent="0.3">
      <c r="B6" s="60">
        <v>2</v>
      </c>
      <c r="C6" s="61">
        <v>46065</v>
      </c>
      <c r="D6" s="62" t="s">
        <v>196</v>
      </c>
    </row>
    <row r="7" spans="2:4" ht="17.399999999999999" x14ac:dyDescent="0.3">
      <c r="B7" s="60">
        <v>3</v>
      </c>
      <c r="C7" s="61">
        <v>46070</v>
      </c>
      <c r="D7" s="62" t="s">
        <v>197</v>
      </c>
    </row>
    <row r="8" spans="2:4" ht="17.399999999999999" x14ac:dyDescent="0.3">
      <c r="B8" s="60">
        <v>4</v>
      </c>
      <c r="C8" s="61">
        <v>46072</v>
      </c>
      <c r="D8" s="62" t="s">
        <v>198</v>
      </c>
    </row>
    <row r="9" spans="2:4" ht="17.399999999999999" x14ac:dyDescent="0.3">
      <c r="B9" s="60">
        <v>5</v>
      </c>
      <c r="C9" s="61">
        <v>46077</v>
      </c>
      <c r="D9" s="62" t="s">
        <v>199</v>
      </c>
    </row>
    <row r="10" spans="2:4" ht="17.399999999999999" x14ac:dyDescent="0.3">
      <c r="B10" s="60">
        <v>6</v>
      </c>
      <c r="C10" s="61">
        <v>46079</v>
      </c>
      <c r="D10" s="62" t="s">
        <v>200</v>
      </c>
    </row>
    <row r="11" spans="2:4" ht="17.399999999999999" x14ac:dyDescent="0.3">
      <c r="B11" s="60">
        <v>7</v>
      </c>
      <c r="C11" s="61">
        <v>46084</v>
      </c>
      <c r="D11" s="62" t="s">
        <v>201</v>
      </c>
    </row>
    <row r="12" spans="2:4" ht="17.399999999999999" x14ac:dyDescent="0.3">
      <c r="B12" s="60">
        <v>8</v>
      </c>
      <c r="C12" s="61">
        <v>46086</v>
      </c>
      <c r="D12" s="62" t="s">
        <v>202</v>
      </c>
    </row>
    <row r="13" spans="2:4" ht="17.399999999999999" x14ac:dyDescent="0.3">
      <c r="B13" s="60">
        <v>9</v>
      </c>
      <c r="C13" s="61">
        <v>46091</v>
      </c>
      <c r="D13" s="62" t="s">
        <v>203</v>
      </c>
    </row>
    <row r="14" spans="2:4" ht="17.399999999999999" x14ac:dyDescent="0.3">
      <c r="B14" s="60">
        <v>10</v>
      </c>
      <c r="C14" s="61">
        <v>46093</v>
      </c>
      <c r="D14" s="62" t="s">
        <v>203</v>
      </c>
    </row>
    <row r="15" spans="2:4" ht="17.399999999999999" x14ac:dyDescent="0.3">
      <c r="B15" s="60">
        <v>11</v>
      </c>
      <c r="C15" s="61">
        <v>46098</v>
      </c>
      <c r="D15" s="62" t="s">
        <v>203</v>
      </c>
    </row>
    <row r="16" spans="2:4" ht="17.399999999999999" x14ac:dyDescent="0.3">
      <c r="B16" s="60">
        <v>12</v>
      </c>
      <c r="C16" s="61">
        <v>46100</v>
      </c>
      <c r="D16" s="62" t="s">
        <v>203</v>
      </c>
    </row>
    <row r="17" spans="2:5" ht="17.399999999999999" x14ac:dyDescent="0.3">
      <c r="B17" s="60">
        <v>13</v>
      </c>
      <c r="C17" s="61">
        <v>46105</v>
      </c>
      <c r="D17" s="62" t="s">
        <v>204</v>
      </c>
    </row>
    <row r="18" spans="2:5" ht="17.399999999999999" x14ac:dyDescent="0.3">
      <c r="B18" s="60">
        <v>14</v>
      </c>
      <c r="C18" s="61">
        <v>46107</v>
      </c>
      <c r="D18" s="62" t="s">
        <v>205</v>
      </c>
    </row>
    <row r="19" spans="2:5" ht="17.399999999999999" x14ac:dyDescent="0.3">
      <c r="B19" s="60">
        <v>15</v>
      </c>
      <c r="C19" s="61">
        <v>46119</v>
      </c>
      <c r="D19" s="62" t="s">
        <v>203</v>
      </c>
    </row>
    <row r="20" spans="2:5" ht="17.399999999999999" x14ac:dyDescent="0.3">
      <c r="B20" s="60">
        <v>16</v>
      </c>
      <c r="C20" s="61">
        <v>46121</v>
      </c>
      <c r="D20" s="62" t="s">
        <v>206</v>
      </c>
    </row>
    <row r="21" spans="2:5" ht="17.399999999999999" x14ac:dyDescent="0.3">
      <c r="B21" s="63">
        <v>17</v>
      </c>
      <c r="C21" s="64">
        <v>46126</v>
      </c>
      <c r="D21" s="65" t="s">
        <v>244</v>
      </c>
    </row>
    <row r="22" spans="2:5" ht="17.399999999999999" x14ac:dyDescent="0.3">
      <c r="B22" s="60">
        <v>18</v>
      </c>
      <c r="C22" s="61">
        <v>46128</v>
      </c>
      <c r="D22" s="62" t="s">
        <v>207</v>
      </c>
    </row>
    <row r="23" spans="2:5" ht="17.399999999999999" x14ac:dyDescent="0.3">
      <c r="B23" s="60">
        <v>19</v>
      </c>
      <c r="C23" s="61">
        <v>46133</v>
      </c>
      <c r="D23" s="62" t="s">
        <v>208</v>
      </c>
    </row>
    <row r="24" spans="2:5" ht="17.399999999999999" x14ac:dyDescent="0.3">
      <c r="B24" s="60">
        <v>20</v>
      </c>
      <c r="C24" s="61">
        <v>46135</v>
      </c>
      <c r="D24" s="62" t="s">
        <v>203</v>
      </c>
    </row>
    <row r="25" spans="2:5" ht="17.399999999999999" x14ac:dyDescent="0.3">
      <c r="B25" s="60">
        <v>21</v>
      </c>
      <c r="C25" s="61">
        <v>46140</v>
      </c>
      <c r="D25" s="62" t="s">
        <v>203</v>
      </c>
    </row>
    <row r="26" spans="2:5" ht="17.399999999999999" x14ac:dyDescent="0.3">
      <c r="B26" s="60">
        <v>22</v>
      </c>
      <c r="C26" s="61">
        <v>46142</v>
      </c>
      <c r="D26" s="62" t="s">
        <v>203</v>
      </c>
    </row>
    <row r="27" spans="2:5" ht="17.399999999999999" x14ac:dyDescent="0.3">
      <c r="B27" s="60">
        <v>23</v>
      </c>
      <c r="C27" s="61">
        <v>46147</v>
      </c>
      <c r="D27" s="62" t="s">
        <v>203</v>
      </c>
      <c r="E27" s="66"/>
    </row>
    <row r="28" spans="2:5" ht="17.399999999999999" x14ac:dyDescent="0.3">
      <c r="B28" s="60">
        <v>24</v>
      </c>
      <c r="C28" s="61">
        <v>46149</v>
      </c>
      <c r="D28" s="62" t="s">
        <v>203</v>
      </c>
    </row>
    <row r="29" spans="2:5" ht="17.399999999999999" x14ac:dyDescent="0.3">
      <c r="B29" s="60">
        <v>25</v>
      </c>
      <c r="C29" s="61">
        <v>46154</v>
      </c>
      <c r="D29" s="62" t="s">
        <v>367</v>
      </c>
    </row>
    <row r="30" spans="2:5" ht="17.399999999999999" x14ac:dyDescent="0.3">
      <c r="B30" s="63">
        <v>26</v>
      </c>
      <c r="C30" s="64">
        <v>46156</v>
      </c>
      <c r="D30" s="65" t="s">
        <v>245</v>
      </c>
    </row>
    <row r="31" spans="2:5" ht="17.399999999999999" x14ac:dyDescent="0.3">
      <c r="B31" s="60">
        <v>27</v>
      </c>
      <c r="C31" s="61">
        <v>46161</v>
      </c>
      <c r="D31" s="62" t="s">
        <v>368</v>
      </c>
    </row>
    <row r="32" spans="2:5" ht="17.399999999999999" x14ac:dyDescent="0.3">
      <c r="B32" s="63">
        <v>28</v>
      </c>
      <c r="C32" s="64">
        <v>46163</v>
      </c>
      <c r="D32" s="65" t="s">
        <v>246</v>
      </c>
    </row>
    <row r="33" spans="2:4" ht="17.399999999999999" x14ac:dyDescent="0.3">
      <c r="B33" s="60">
        <v>29</v>
      </c>
      <c r="C33" s="61">
        <v>46168</v>
      </c>
      <c r="D33" s="62" t="s">
        <v>366</v>
      </c>
    </row>
    <row r="34" spans="2:4" ht="17.399999999999999" x14ac:dyDescent="0.3">
      <c r="B34" s="63">
        <v>30</v>
      </c>
      <c r="C34" s="64">
        <v>46170</v>
      </c>
      <c r="D34" s="65" t="s">
        <v>249</v>
      </c>
    </row>
    <row r="35" spans="2:4" ht="17.399999999999999" x14ac:dyDescent="0.3">
      <c r="B35" s="67">
        <v>31</v>
      </c>
      <c r="C35" s="68"/>
      <c r="D35" s="50"/>
    </row>
    <row r="36" spans="2:4" ht="17.399999999999999" x14ac:dyDescent="0.3">
      <c r="B36" s="67">
        <v>32</v>
      </c>
      <c r="C36" s="68"/>
      <c r="D36" s="50"/>
    </row>
    <row r="37" spans="2:4" ht="17.399999999999999" x14ac:dyDescent="0.3">
      <c r="B37" s="67"/>
      <c r="C37" s="68"/>
      <c r="D37" s="50"/>
    </row>
    <row r="38" spans="2:4" ht="17.399999999999999" x14ac:dyDescent="0.3">
      <c r="B38" s="67"/>
      <c r="C38" s="66"/>
      <c r="D38" s="50"/>
    </row>
    <row r="39" spans="2:4" x14ac:dyDescent="0.3">
      <c r="B39" s="1"/>
      <c r="C39" s="1"/>
    </row>
    <row r="40" spans="2:4" x14ac:dyDescent="0.3">
      <c r="B40" s="1"/>
      <c r="C40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60"/>
  <sheetViews>
    <sheetView workbookViewId="0">
      <selection activeCell="E6" sqref="E6"/>
    </sheetView>
  </sheetViews>
  <sheetFormatPr baseColWidth="10" defaultColWidth="11.44140625" defaultRowHeight="15" x14ac:dyDescent="0.25"/>
  <cols>
    <col min="1" max="1" width="4.109375" style="72" customWidth="1"/>
    <col min="2" max="2" width="4.33203125" style="69" bestFit="1" customWidth="1"/>
    <col min="3" max="3" width="33.44140625" style="72" customWidth="1"/>
    <col min="4" max="4" width="5.6640625" style="72" customWidth="1"/>
    <col min="5" max="5" width="8.21875" style="71" customWidth="1"/>
    <col min="6" max="13" width="6.5546875" style="71" customWidth="1"/>
    <col min="14" max="18" width="6.5546875" style="72" customWidth="1"/>
    <col min="19" max="19" width="5.109375" style="72" customWidth="1"/>
    <col min="20" max="16384" width="11.44140625" style="72"/>
  </cols>
  <sheetData>
    <row r="1" spans="2:18" ht="15.6" thickBot="1" x14ac:dyDescent="0.3">
      <c r="C1" s="70"/>
      <c r="D1" s="70"/>
    </row>
    <row r="2" spans="2:18" ht="21.6" thickBot="1" x14ac:dyDescent="0.3">
      <c r="C2" s="70"/>
      <c r="E2" s="216" t="s">
        <v>210</v>
      </c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8"/>
      <c r="Q2" s="218"/>
      <c r="R2" s="219"/>
    </row>
    <row r="3" spans="2:18" ht="15.6" x14ac:dyDescent="0.3">
      <c r="C3" s="70"/>
      <c r="F3" s="2"/>
    </row>
    <row r="4" spans="2:18" s="3" customFormat="1" ht="16.2" thickBot="1" x14ac:dyDescent="0.35">
      <c r="B4" s="73"/>
      <c r="C4" s="74" t="s">
        <v>211</v>
      </c>
      <c r="D4" s="75"/>
      <c r="E4" s="76">
        <v>1</v>
      </c>
      <c r="F4" s="76">
        <v>2</v>
      </c>
      <c r="G4" s="76">
        <v>3</v>
      </c>
      <c r="H4" s="76">
        <v>4</v>
      </c>
      <c r="I4" s="76">
        <v>5</v>
      </c>
      <c r="J4" s="76">
        <v>6</v>
      </c>
      <c r="K4" s="76">
        <v>7</v>
      </c>
      <c r="L4" s="76">
        <v>8</v>
      </c>
      <c r="M4" s="76">
        <v>9</v>
      </c>
      <c r="N4" s="76">
        <v>10</v>
      </c>
      <c r="O4" s="76">
        <v>11</v>
      </c>
      <c r="P4" s="76">
        <v>12</v>
      </c>
      <c r="Q4" s="76">
        <v>13</v>
      </c>
      <c r="R4" s="76">
        <v>14</v>
      </c>
    </row>
    <row r="5" spans="2:18" ht="15.6" thickBot="1" x14ac:dyDescent="0.3">
      <c r="C5" s="70"/>
      <c r="D5" s="70"/>
    </row>
    <row r="6" spans="2:18" ht="15.6" x14ac:dyDescent="0.3">
      <c r="C6" s="77" t="s">
        <v>212</v>
      </c>
      <c r="D6" s="78"/>
      <c r="E6" s="74">
        <v>0</v>
      </c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</row>
    <row r="7" spans="2:18" ht="15.75" customHeight="1" x14ac:dyDescent="0.3">
      <c r="C7" s="79" t="s">
        <v>213</v>
      </c>
      <c r="D7" s="78"/>
      <c r="E7" s="74">
        <v>0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2:18" ht="15.6" x14ac:dyDescent="0.3">
      <c r="C8" s="79" t="s">
        <v>214</v>
      </c>
      <c r="D8" s="70"/>
      <c r="E8" s="74">
        <v>0</v>
      </c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spans="2:18" ht="15.6" x14ac:dyDescent="0.3">
      <c r="C9" s="79" t="s">
        <v>215</v>
      </c>
      <c r="D9" s="78"/>
      <c r="E9" s="74">
        <v>0</v>
      </c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</row>
    <row r="10" spans="2:18" ht="15.6" x14ac:dyDescent="0.3">
      <c r="C10" s="79" t="s">
        <v>216</v>
      </c>
      <c r="D10" s="70"/>
      <c r="E10" s="74">
        <v>0</v>
      </c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</row>
    <row r="11" spans="2:18" ht="15.6" x14ac:dyDescent="0.3">
      <c r="C11" s="79" t="s">
        <v>217</v>
      </c>
      <c r="D11" s="78"/>
      <c r="E11" s="74">
        <v>0</v>
      </c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</row>
    <row r="12" spans="2:18" ht="16.2" thickBot="1" x14ac:dyDescent="0.35">
      <c r="C12" s="80" t="s">
        <v>218</v>
      </c>
      <c r="D12" s="70"/>
      <c r="E12" s="74">
        <v>0</v>
      </c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</row>
    <row r="13" spans="2:18" ht="15.6" thickBot="1" x14ac:dyDescent="0.3">
      <c r="C13" s="70"/>
      <c r="D13" s="78"/>
      <c r="L13" s="72"/>
      <c r="M13" s="72"/>
    </row>
    <row r="14" spans="2:18" x14ac:dyDescent="0.25">
      <c r="C14" s="81" t="s">
        <v>219</v>
      </c>
      <c r="D14" s="70"/>
      <c r="E14" s="96">
        <f>SUM(E6:E13)</f>
        <v>0</v>
      </c>
      <c r="F14" s="96">
        <f t="shared" ref="F14:R14" si="0">SUM(F6:F13)</f>
        <v>0</v>
      </c>
      <c r="G14" s="96">
        <f t="shared" si="0"/>
        <v>0</v>
      </c>
      <c r="H14" s="96">
        <f t="shared" si="0"/>
        <v>0</v>
      </c>
      <c r="I14" s="96">
        <f t="shared" si="0"/>
        <v>0</v>
      </c>
      <c r="J14" s="96">
        <f t="shared" si="0"/>
        <v>0</v>
      </c>
      <c r="K14" s="96">
        <f t="shared" si="0"/>
        <v>0</v>
      </c>
      <c r="L14" s="96">
        <f t="shared" si="0"/>
        <v>0</v>
      </c>
      <c r="M14" s="96">
        <f t="shared" si="0"/>
        <v>0</v>
      </c>
      <c r="N14" s="96">
        <f t="shared" si="0"/>
        <v>0</v>
      </c>
      <c r="O14" s="96">
        <f t="shared" si="0"/>
        <v>0</v>
      </c>
      <c r="P14" s="96">
        <f t="shared" si="0"/>
        <v>0</v>
      </c>
      <c r="Q14" s="96">
        <f t="shared" si="0"/>
        <v>0</v>
      </c>
      <c r="R14" s="96">
        <f t="shared" si="0"/>
        <v>0</v>
      </c>
    </row>
    <row r="15" spans="2:18" ht="16.2" thickBot="1" x14ac:dyDescent="0.35">
      <c r="C15" s="84" t="s">
        <v>220</v>
      </c>
      <c r="D15" s="3"/>
      <c r="E15" s="86">
        <f>E14/7</f>
        <v>0</v>
      </c>
      <c r="F15" s="86">
        <f t="shared" ref="F15:R15" si="1">F14/7</f>
        <v>0</v>
      </c>
      <c r="G15" s="86">
        <f t="shared" si="1"/>
        <v>0</v>
      </c>
      <c r="H15" s="86">
        <f t="shared" si="1"/>
        <v>0</v>
      </c>
      <c r="I15" s="86">
        <f t="shared" si="1"/>
        <v>0</v>
      </c>
      <c r="J15" s="86">
        <f t="shared" si="1"/>
        <v>0</v>
      </c>
      <c r="K15" s="86">
        <f t="shared" si="1"/>
        <v>0</v>
      </c>
      <c r="L15" s="86">
        <f t="shared" si="1"/>
        <v>0</v>
      </c>
      <c r="M15" s="86">
        <f t="shared" si="1"/>
        <v>0</v>
      </c>
      <c r="N15" s="86">
        <f t="shared" si="1"/>
        <v>0</v>
      </c>
      <c r="O15" s="86">
        <f t="shared" si="1"/>
        <v>0</v>
      </c>
      <c r="P15" s="86">
        <f t="shared" si="1"/>
        <v>0</v>
      </c>
      <c r="Q15" s="86">
        <f t="shared" si="1"/>
        <v>0</v>
      </c>
      <c r="R15" s="86">
        <f t="shared" si="1"/>
        <v>0</v>
      </c>
    </row>
    <row r="16" spans="2:18" x14ac:dyDescent="0.25">
      <c r="C16" s="70"/>
    </row>
    <row r="17" spans="2:13" ht="15.6" x14ac:dyDescent="0.3">
      <c r="C17" s="72" t="s">
        <v>250</v>
      </c>
      <c r="G17" s="72"/>
      <c r="H17" s="72"/>
      <c r="I17" s="72"/>
      <c r="J17" s="72"/>
      <c r="K17" s="72"/>
      <c r="L17" s="72"/>
      <c r="M17" s="72"/>
    </row>
    <row r="18" spans="2:13" x14ac:dyDescent="0.25">
      <c r="C18" s="72" t="s">
        <v>221</v>
      </c>
      <c r="G18" s="72"/>
      <c r="H18" s="72"/>
      <c r="I18" s="72"/>
      <c r="J18" s="72"/>
      <c r="K18" s="72"/>
      <c r="L18" s="72"/>
      <c r="M18" s="72"/>
    </row>
    <row r="19" spans="2:13" x14ac:dyDescent="0.25">
      <c r="C19" s="72" t="s">
        <v>222</v>
      </c>
      <c r="G19" s="72"/>
      <c r="H19" s="72"/>
      <c r="I19" s="72"/>
      <c r="J19" s="72"/>
      <c r="K19" s="72"/>
      <c r="L19" s="72"/>
      <c r="M19" s="72"/>
    </row>
    <row r="20" spans="2:13" x14ac:dyDescent="0.25">
      <c r="C20" s="72" t="s">
        <v>223</v>
      </c>
      <c r="G20" s="72"/>
      <c r="H20" s="72"/>
      <c r="I20" s="72"/>
      <c r="J20" s="72"/>
      <c r="K20" s="72"/>
      <c r="L20" s="72"/>
      <c r="M20" s="72"/>
    </row>
    <row r="21" spans="2:13" x14ac:dyDescent="0.25">
      <c r="C21" s="72" t="s">
        <v>224</v>
      </c>
      <c r="G21" s="72"/>
      <c r="H21" s="72"/>
      <c r="I21" s="72"/>
      <c r="J21" s="72"/>
      <c r="K21" s="72"/>
      <c r="L21" s="72"/>
      <c r="M21" s="72"/>
    </row>
    <row r="22" spans="2:13" x14ac:dyDescent="0.25">
      <c r="C22" s="72" t="s">
        <v>243</v>
      </c>
      <c r="G22" s="72"/>
      <c r="H22" s="72"/>
      <c r="I22" s="72"/>
      <c r="J22" s="72"/>
      <c r="K22" s="72"/>
      <c r="L22" s="72"/>
      <c r="M22" s="72"/>
    </row>
    <row r="23" spans="2:13" x14ac:dyDescent="0.25">
      <c r="C23" s="72" t="s">
        <v>225</v>
      </c>
      <c r="G23" s="72"/>
      <c r="H23" s="72"/>
      <c r="I23" s="72"/>
      <c r="J23" s="72"/>
      <c r="K23" s="72"/>
      <c r="L23" s="72"/>
      <c r="M23" s="72"/>
    </row>
    <row r="24" spans="2:13" x14ac:dyDescent="0.25">
      <c r="C24" s="72" t="s">
        <v>226</v>
      </c>
      <c r="G24" s="72"/>
      <c r="H24" s="72"/>
      <c r="I24" s="72"/>
      <c r="J24" s="72"/>
      <c r="K24" s="72"/>
      <c r="L24" s="72"/>
      <c r="M24" s="72"/>
    </row>
    <row r="25" spans="2:13" ht="15.6" x14ac:dyDescent="0.3">
      <c r="C25" s="3" t="s">
        <v>227</v>
      </c>
      <c r="D25" s="3"/>
      <c r="G25" s="3"/>
      <c r="H25" s="3"/>
      <c r="I25" s="3"/>
      <c r="J25" s="3"/>
      <c r="K25" s="3"/>
      <c r="L25" s="3"/>
      <c r="M25" s="3"/>
    </row>
    <row r="26" spans="2:13" x14ac:dyDescent="0.25">
      <c r="B26" s="71"/>
      <c r="E26" s="72"/>
      <c r="F26" s="72"/>
      <c r="G26" s="72"/>
      <c r="H26" s="72"/>
      <c r="I26" s="72"/>
      <c r="J26" s="72"/>
      <c r="K26" s="72"/>
      <c r="L26" s="72"/>
      <c r="M26" s="72"/>
    </row>
    <row r="27" spans="2:13" x14ac:dyDescent="0.25">
      <c r="B27" s="71" t="s">
        <v>229</v>
      </c>
      <c r="E27" s="72" t="s">
        <v>228</v>
      </c>
      <c r="F27" s="72"/>
      <c r="G27" s="72"/>
      <c r="H27" s="72"/>
      <c r="I27" s="72"/>
      <c r="J27" s="72"/>
      <c r="K27" s="72"/>
      <c r="L27" s="72"/>
      <c r="M27" s="72"/>
    </row>
    <row r="28" spans="2:13" x14ac:dyDescent="0.25">
      <c r="B28" s="71"/>
      <c r="E28" s="72"/>
      <c r="F28" s="72"/>
      <c r="G28" s="72"/>
      <c r="H28" s="72"/>
      <c r="I28" s="72"/>
      <c r="J28" s="72"/>
      <c r="K28" s="72"/>
      <c r="L28" s="72"/>
      <c r="M28" s="72"/>
    </row>
    <row r="29" spans="2:13" x14ac:dyDescent="0.25">
      <c r="B29" s="71">
        <v>1</v>
      </c>
      <c r="C29" s="72" t="s">
        <v>230</v>
      </c>
      <c r="E29" s="72"/>
      <c r="F29" s="72"/>
      <c r="G29" s="72"/>
      <c r="H29" s="72"/>
      <c r="I29" s="72"/>
      <c r="J29" s="72"/>
      <c r="K29" s="72"/>
      <c r="L29" s="72"/>
      <c r="M29" s="72"/>
    </row>
    <row r="30" spans="2:13" x14ac:dyDescent="0.25">
      <c r="B30" s="71">
        <v>2</v>
      </c>
      <c r="C30" s="72" t="s">
        <v>231</v>
      </c>
      <c r="E30" s="72"/>
      <c r="F30" s="72"/>
      <c r="G30" s="72"/>
      <c r="H30" s="72"/>
      <c r="I30" s="72"/>
      <c r="J30" s="72"/>
      <c r="K30" s="72"/>
      <c r="L30" s="72"/>
      <c r="M30" s="72"/>
    </row>
    <row r="31" spans="2:13" x14ac:dyDescent="0.25">
      <c r="B31" s="71">
        <v>3</v>
      </c>
      <c r="C31" s="72" t="s">
        <v>232</v>
      </c>
      <c r="E31" s="72"/>
      <c r="F31" s="72"/>
      <c r="G31" s="72"/>
      <c r="H31" s="72"/>
      <c r="I31" s="72"/>
      <c r="J31" s="72"/>
      <c r="K31" s="72"/>
      <c r="L31" s="72"/>
      <c r="M31" s="72"/>
    </row>
    <row r="32" spans="2:13" x14ac:dyDescent="0.25">
      <c r="B32" s="71">
        <v>4</v>
      </c>
      <c r="C32" s="72" t="s">
        <v>233</v>
      </c>
      <c r="E32" s="72"/>
      <c r="F32" s="72"/>
      <c r="G32" s="72"/>
      <c r="H32" s="72"/>
      <c r="I32" s="72"/>
      <c r="J32" s="72"/>
      <c r="K32" s="72"/>
      <c r="L32" s="72"/>
      <c r="M32" s="72"/>
    </row>
    <row r="33" spans="2:14" x14ac:dyDescent="0.25">
      <c r="B33" s="71">
        <v>5</v>
      </c>
      <c r="C33" s="72" t="s">
        <v>234</v>
      </c>
      <c r="E33" s="72"/>
      <c r="F33" s="72"/>
      <c r="G33" s="72"/>
      <c r="H33" s="72"/>
      <c r="I33" s="72"/>
      <c r="J33" s="72"/>
      <c r="K33" s="72"/>
      <c r="L33" s="72"/>
      <c r="M33" s="72"/>
    </row>
    <row r="34" spans="2:14" x14ac:dyDescent="0.25">
      <c r="B34" s="71">
        <v>6</v>
      </c>
      <c r="C34" s="72" t="s">
        <v>235</v>
      </c>
      <c r="E34" s="72"/>
      <c r="F34" s="72"/>
      <c r="G34" s="72"/>
      <c r="H34" s="72"/>
      <c r="I34" s="72"/>
      <c r="J34" s="72"/>
      <c r="K34" s="72"/>
      <c r="L34" s="72"/>
      <c r="M34" s="72"/>
    </row>
    <row r="35" spans="2:14" x14ac:dyDescent="0.25">
      <c r="B35" s="71">
        <v>7</v>
      </c>
      <c r="C35" s="72" t="s">
        <v>236</v>
      </c>
      <c r="E35" s="72"/>
      <c r="F35" s="72"/>
      <c r="G35" s="72"/>
      <c r="H35" s="72"/>
      <c r="I35" s="72"/>
      <c r="J35" s="72"/>
      <c r="K35" s="72"/>
      <c r="L35" s="72"/>
      <c r="M35" s="72"/>
      <c r="N35" s="71"/>
    </row>
    <row r="36" spans="2:14" x14ac:dyDescent="0.25">
      <c r="B36" s="71">
        <v>8</v>
      </c>
      <c r="C36" s="72" t="s">
        <v>237</v>
      </c>
      <c r="E36" s="72"/>
      <c r="F36" s="72"/>
      <c r="G36" s="72"/>
      <c r="H36" s="72"/>
      <c r="I36" s="72"/>
      <c r="J36" s="72"/>
      <c r="K36" s="72"/>
      <c r="L36" s="72"/>
      <c r="M36" s="72"/>
      <c r="N36" s="71"/>
    </row>
    <row r="37" spans="2:14" x14ac:dyDescent="0.25">
      <c r="B37" s="71">
        <v>9</v>
      </c>
      <c r="C37" s="72" t="s">
        <v>238</v>
      </c>
      <c r="E37" s="72"/>
      <c r="F37" s="72"/>
      <c r="G37" s="72"/>
      <c r="H37" s="72"/>
      <c r="I37" s="72"/>
      <c r="J37" s="72"/>
      <c r="K37" s="72"/>
      <c r="L37" s="72"/>
      <c r="M37" s="72"/>
    </row>
    <row r="38" spans="2:14" x14ac:dyDescent="0.25">
      <c r="B38" s="71">
        <v>10</v>
      </c>
      <c r="C38" s="72" t="s">
        <v>239</v>
      </c>
      <c r="E38" s="72"/>
      <c r="F38" s="72"/>
      <c r="G38" s="72"/>
      <c r="H38" s="72"/>
      <c r="I38" s="72"/>
      <c r="J38" s="72"/>
      <c r="K38" s="72"/>
      <c r="L38" s="72"/>
      <c r="M38" s="72"/>
    </row>
    <row r="39" spans="2:14" x14ac:dyDescent="0.25">
      <c r="B39" s="71">
        <v>11</v>
      </c>
      <c r="C39" s="87" t="s">
        <v>240</v>
      </c>
      <c r="E39" s="72"/>
      <c r="F39" s="72"/>
      <c r="G39" s="72"/>
      <c r="H39" s="72"/>
      <c r="I39" s="72"/>
      <c r="J39" s="72"/>
      <c r="K39" s="72"/>
      <c r="L39" s="72"/>
      <c r="M39" s="72"/>
    </row>
    <row r="40" spans="2:14" x14ac:dyDescent="0.25">
      <c r="B40" s="71">
        <v>12</v>
      </c>
      <c r="C40" s="72" t="s">
        <v>241</v>
      </c>
      <c r="E40" s="72"/>
      <c r="F40" s="72"/>
      <c r="G40" s="72"/>
      <c r="H40" s="72"/>
      <c r="I40" s="72"/>
      <c r="J40" s="72"/>
      <c r="K40" s="72"/>
      <c r="L40" s="72"/>
      <c r="M40" s="72"/>
    </row>
    <row r="41" spans="2:14" x14ac:dyDescent="0.25">
      <c r="B41" s="71">
        <v>13</v>
      </c>
      <c r="C41" s="72" t="s">
        <v>242</v>
      </c>
      <c r="E41" s="72"/>
      <c r="F41" s="72"/>
      <c r="G41" s="72"/>
      <c r="H41" s="72"/>
      <c r="I41" s="72"/>
      <c r="J41" s="72"/>
      <c r="K41" s="72"/>
      <c r="L41" s="72"/>
      <c r="M41" s="72"/>
    </row>
    <row r="42" spans="2:14" ht="15.6" thickBot="1" x14ac:dyDescent="0.3">
      <c r="B42" s="71"/>
      <c r="E42" s="72"/>
      <c r="F42" s="72"/>
      <c r="G42" s="72"/>
      <c r="H42" s="72"/>
      <c r="I42" s="72"/>
      <c r="J42" s="72"/>
      <c r="K42" s="72"/>
      <c r="L42" s="72"/>
      <c r="M42" s="72"/>
    </row>
    <row r="43" spans="2:14" ht="31.8" thickBot="1" x14ac:dyDescent="0.35">
      <c r="B43" s="71"/>
      <c r="E43" s="183" t="s">
        <v>346</v>
      </c>
      <c r="F43" s="182" t="s">
        <v>229</v>
      </c>
      <c r="G43" s="220" t="s">
        <v>347</v>
      </c>
      <c r="H43" s="221"/>
      <c r="I43" s="221"/>
      <c r="J43" s="221"/>
      <c r="K43" s="221"/>
      <c r="L43" s="221"/>
      <c r="M43" s="221"/>
      <c r="N43" s="222"/>
    </row>
    <row r="44" spans="2:14" ht="15.6" thickBot="1" x14ac:dyDescent="0.3">
      <c r="B44" s="71"/>
      <c r="G44" s="72"/>
      <c r="H44" s="72"/>
      <c r="I44" s="72"/>
      <c r="J44" s="72"/>
      <c r="K44" s="72"/>
      <c r="L44" s="72"/>
      <c r="M44" s="72"/>
    </row>
    <row r="45" spans="2:14" ht="17.399999999999999" x14ac:dyDescent="0.3">
      <c r="C45" s="3" t="s">
        <v>351</v>
      </c>
      <c r="E45" s="184">
        <v>1</v>
      </c>
      <c r="F45" s="185">
        <v>5</v>
      </c>
      <c r="G45" s="72" t="s">
        <v>234</v>
      </c>
    </row>
    <row r="46" spans="2:14" ht="17.399999999999999" x14ac:dyDescent="0.3">
      <c r="C46" s="3" t="s">
        <v>352</v>
      </c>
      <c r="E46" s="186">
        <v>2</v>
      </c>
      <c r="F46" s="187">
        <v>11</v>
      </c>
      <c r="G46" s="87" t="s">
        <v>348</v>
      </c>
    </row>
    <row r="47" spans="2:14" ht="17.399999999999999" x14ac:dyDescent="0.3">
      <c r="C47" s="3"/>
      <c r="E47" s="188"/>
      <c r="F47" s="189"/>
      <c r="G47" s="70" t="s">
        <v>349</v>
      </c>
    </row>
    <row r="48" spans="2:14" ht="17.399999999999999" x14ac:dyDescent="0.3">
      <c r="C48" s="3"/>
      <c r="E48" s="188"/>
      <c r="F48" s="189"/>
      <c r="G48" s="70" t="s">
        <v>350</v>
      </c>
    </row>
    <row r="49" spans="3:7" ht="17.399999999999999" x14ac:dyDescent="0.3">
      <c r="C49" s="3" t="s">
        <v>353</v>
      </c>
      <c r="E49" s="186">
        <v>3</v>
      </c>
      <c r="F49" s="187">
        <v>1</v>
      </c>
      <c r="G49" s="72" t="s">
        <v>230</v>
      </c>
    </row>
    <row r="50" spans="3:7" ht="17.399999999999999" x14ac:dyDescent="0.3">
      <c r="C50" s="3" t="s">
        <v>354</v>
      </c>
      <c r="E50" s="186">
        <v>4</v>
      </c>
      <c r="F50" s="187">
        <v>7</v>
      </c>
      <c r="G50" s="72" t="s">
        <v>236</v>
      </c>
    </row>
    <row r="51" spans="3:7" ht="17.399999999999999" x14ac:dyDescent="0.3">
      <c r="C51" s="3" t="s">
        <v>355</v>
      </c>
      <c r="E51" s="186">
        <v>5</v>
      </c>
      <c r="F51" s="187">
        <v>3</v>
      </c>
      <c r="G51" s="72" t="s">
        <v>232</v>
      </c>
    </row>
    <row r="52" spans="3:7" ht="17.399999999999999" x14ac:dyDescent="0.3">
      <c r="C52" s="3" t="s">
        <v>356</v>
      </c>
      <c r="E52" s="186">
        <v>6</v>
      </c>
      <c r="F52" s="187">
        <v>9</v>
      </c>
      <c r="G52" s="72" t="s">
        <v>238</v>
      </c>
    </row>
    <row r="53" spans="3:7" ht="17.399999999999999" x14ac:dyDescent="0.3">
      <c r="C53" s="3" t="s">
        <v>357</v>
      </c>
      <c r="E53" s="186">
        <v>7</v>
      </c>
      <c r="F53" s="187">
        <v>2</v>
      </c>
      <c r="G53" s="72" t="s">
        <v>231</v>
      </c>
    </row>
    <row r="54" spans="3:7" ht="17.399999999999999" x14ac:dyDescent="0.3">
      <c r="C54" s="192" t="s">
        <v>363</v>
      </c>
      <c r="E54" s="186"/>
      <c r="F54" s="187"/>
      <c r="G54" s="72"/>
    </row>
    <row r="55" spans="3:7" ht="17.399999999999999" x14ac:dyDescent="0.3">
      <c r="C55" s="3" t="s">
        <v>358</v>
      </c>
      <c r="E55" s="186">
        <v>8</v>
      </c>
      <c r="F55" s="187">
        <v>8</v>
      </c>
      <c r="G55" s="72" t="s">
        <v>237</v>
      </c>
    </row>
    <row r="56" spans="3:7" ht="17.399999999999999" x14ac:dyDescent="0.3">
      <c r="C56" s="3" t="s">
        <v>359</v>
      </c>
      <c r="E56" s="186">
        <v>9</v>
      </c>
      <c r="F56" s="187">
        <v>12</v>
      </c>
      <c r="G56" s="72" t="s">
        <v>241</v>
      </c>
    </row>
    <row r="57" spans="3:7" ht="17.399999999999999" x14ac:dyDescent="0.3">
      <c r="C57" s="3" t="s">
        <v>360</v>
      </c>
      <c r="E57" s="186">
        <v>10</v>
      </c>
      <c r="F57" s="187">
        <v>4</v>
      </c>
      <c r="G57" s="72" t="s">
        <v>233</v>
      </c>
    </row>
    <row r="58" spans="3:7" ht="17.399999999999999" x14ac:dyDescent="0.3">
      <c r="C58" s="3" t="s">
        <v>361</v>
      </c>
      <c r="E58" s="186">
        <v>11</v>
      </c>
      <c r="F58" s="187">
        <v>6</v>
      </c>
      <c r="G58" s="72" t="s">
        <v>235</v>
      </c>
    </row>
    <row r="59" spans="3:7" ht="18" thickBot="1" x14ac:dyDescent="0.35">
      <c r="C59" s="3" t="s">
        <v>362</v>
      </c>
      <c r="E59" s="190">
        <v>12</v>
      </c>
      <c r="F59" s="191">
        <v>10</v>
      </c>
      <c r="G59" s="72" t="s">
        <v>239</v>
      </c>
    </row>
    <row r="60" spans="3:7" ht="17.399999999999999" x14ac:dyDescent="0.3">
      <c r="E60" s="4"/>
      <c r="F60" s="4"/>
    </row>
  </sheetData>
  <mergeCells count="2">
    <mergeCell ref="E2:R2"/>
    <mergeCell ref="G43:N43"/>
  </mergeCells>
  <printOptions horizontalCentered="1" verticalCentered="1"/>
  <pageMargins left="0.51181102362204722" right="0.51181102362204722" top="0.94488188976377963" bottom="0.55118110236220474" header="0.31496062992125984" footer="0.31496062992125984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44"/>
  <sheetViews>
    <sheetView topLeftCell="A16" workbookViewId="0">
      <selection activeCell="F36" sqref="F36"/>
    </sheetView>
  </sheetViews>
  <sheetFormatPr baseColWidth="10" defaultColWidth="8.88671875" defaultRowHeight="15.6" x14ac:dyDescent="0.3"/>
  <cols>
    <col min="1" max="1" width="6" customWidth="1"/>
    <col min="2" max="2" width="35" bestFit="1" customWidth="1"/>
    <col min="3" max="3" width="5.88671875" style="72" customWidth="1"/>
    <col min="4" max="8" width="9.6640625" style="71" customWidth="1"/>
    <col min="9" max="9" width="11.109375" style="1" bestFit="1" customWidth="1"/>
    <col min="10" max="10" width="9.6640625" style="1" customWidth="1"/>
    <col min="11" max="13" width="9.6640625" customWidth="1"/>
    <col min="14" max="14" width="8.88671875" style="1"/>
  </cols>
  <sheetData>
    <row r="1" spans="2:19" x14ac:dyDescent="0.3">
      <c r="B1" s="97"/>
      <c r="C1" s="70"/>
    </row>
    <row r="2" spans="2:19" x14ac:dyDescent="0.3">
      <c r="B2" s="70"/>
      <c r="E2" s="2" t="s">
        <v>210</v>
      </c>
    </row>
    <row r="3" spans="2:19" x14ac:dyDescent="0.3">
      <c r="C3" s="70"/>
    </row>
    <row r="4" spans="2:19" s="89" customFormat="1" x14ac:dyDescent="0.3">
      <c r="B4" s="74" t="s">
        <v>251</v>
      </c>
      <c r="C4" s="75"/>
      <c r="D4" s="74">
        <v>1</v>
      </c>
      <c r="E4" s="74">
        <v>2</v>
      </c>
      <c r="F4" s="74">
        <v>3</v>
      </c>
      <c r="G4" s="74">
        <v>4</v>
      </c>
      <c r="H4" s="74">
        <v>5</v>
      </c>
      <c r="I4" s="90" t="s">
        <v>252</v>
      </c>
      <c r="J4" s="90"/>
      <c r="O4"/>
      <c r="P4"/>
      <c r="Q4"/>
      <c r="R4"/>
      <c r="S4"/>
    </row>
    <row r="5" spans="2:19" ht="16.2" thickBot="1" x14ac:dyDescent="0.35">
      <c r="B5" s="70"/>
      <c r="C5" s="70"/>
      <c r="F5" s="71" t="s">
        <v>7</v>
      </c>
    </row>
    <row r="6" spans="2:19" x14ac:dyDescent="0.3">
      <c r="B6" s="77" t="s">
        <v>212</v>
      </c>
      <c r="C6" s="78"/>
      <c r="D6" s="99">
        <v>10</v>
      </c>
      <c r="E6" s="99">
        <v>10</v>
      </c>
      <c r="F6" s="99">
        <v>10</v>
      </c>
      <c r="G6" s="99">
        <v>9</v>
      </c>
      <c r="H6" s="100"/>
      <c r="I6" s="1">
        <f t="shared" ref="I6:I12" si="0">SUM(D6:H6)/40*10</f>
        <v>9.75</v>
      </c>
      <c r="J6" s="101"/>
    </row>
    <row r="7" spans="2:19" x14ac:dyDescent="0.3">
      <c r="B7" s="79" t="s">
        <v>213</v>
      </c>
      <c r="C7" s="78"/>
      <c r="D7" s="99">
        <v>8</v>
      </c>
      <c r="E7" s="99">
        <v>6</v>
      </c>
      <c r="F7" s="99">
        <v>8</v>
      </c>
      <c r="G7" s="99">
        <v>9</v>
      </c>
      <c r="H7" s="100"/>
      <c r="I7" s="1">
        <f t="shared" si="0"/>
        <v>7.75</v>
      </c>
      <c r="J7" s="101"/>
    </row>
    <row r="8" spans="2:19" x14ac:dyDescent="0.3">
      <c r="B8" s="79" t="s">
        <v>214</v>
      </c>
      <c r="C8" s="70"/>
      <c r="D8" s="99">
        <v>8</v>
      </c>
      <c r="E8" s="99">
        <v>8</v>
      </c>
      <c r="F8" s="99">
        <v>7</v>
      </c>
      <c r="G8" s="99">
        <v>8</v>
      </c>
      <c r="H8" s="100"/>
      <c r="I8" s="1">
        <f t="shared" si="0"/>
        <v>7.75</v>
      </c>
      <c r="J8" s="101"/>
    </row>
    <row r="9" spans="2:19" x14ac:dyDescent="0.3">
      <c r="B9" s="79" t="s">
        <v>215</v>
      </c>
      <c r="C9" s="78"/>
      <c r="D9" s="99">
        <v>8</v>
      </c>
      <c r="E9" s="99">
        <v>9</v>
      </c>
      <c r="F9" s="99">
        <v>8</v>
      </c>
      <c r="G9" s="99">
        <v>10</v>
      </c>
      <c r="H9" s="100"/>
      <c r="I9" s="1">
        <f t="shared" si="0"/>
        <v>8.75</v>
      </c>
      <c r="J9" s="101"/>
    </row>
    <row r="10" spans="2:19" x14ac:dyDescent="0.3">
      <c r="B10" s="79" t="s">
        <v>216</v>
      </c>
      <c r="C10" s="70"/>
      <c r="D10" s="99">
        <v>8</v>
      </c>
      <c r="E10" s="99">
        <v>8</v>
      </c>
      <c r="F10" s="99">
        <v>8</v>
      </c>
      <c r="G10" s="99">
        <v>10</v>
      </c>
      <c r="H10" s="100"/>
      <c r="I10" s="1">
        <f t="shared" si="0"/>
        <v>8.5</v>
      </c>
      <c r="J10" s="101"/>
    </row>
    <row r="11" spans="2:19" x14ac:dyDescent="0.3">
      <c r="B11" s="79" t="s">
        <v>217</v>
      </c>
      <c r="C11" s="78"/>
      <c r="D11" s="99">
        <v>8</v>
      </c>
      <c r="E11" s="99">
        <v>9</v>
      </c>
      <c r="F11" s="99">
        <v>9</v>
      </c>
      <c r="G11" s="99">
        <v>9</v>
      </c>
      <c r="H11" s="100"/>
      <c r="I11" s="1">
        <f t="shared" si="0"/>
        <v>8.75</v>
      </c>
      <c r="J11" s="101"/>
    </row>
    <row r="12" spans="2:19" ht="16.2" thickBot="1" x14ac:dyDescent="0.35">
      <c r="B12" s="80" t="s">
        <v>218</v>
      </c>
      <c r="C12" s="70"/>
      <c r="D12" s="99">
        <v>8</v>
      </c>
      <c r="E12" s="99">
        <v>9</v>
      </c>
      <c r="F12" s="99">
        <v>9</v>
      </c>
      <c r="G12" s="99">
        <v>9</v>
      </c>
      <c r="H12" s="100"/>
      <c r="I12" s="1">
        <f t="shared" si="0"/>
        <v>8.75</v>
      </c>
      <c r="J12" s="101"/>
    </row>
    <row r="13" spans="2:19" ht="16.2" thickBot="1" x14ac:dyDescent="0.35">
      <c r="B13" s="70"/>
      <c r="C13" s="78"/>
      <c r="H13" s="71" t="s">
        <v>7</v>
      </c>
      <c r="J13" s="101"/>
    </row>
    <row r="14" spans="2:19" x14ac:dyDescent="0.3">
      <c r="B14" s="81" t="s">
        <v>253</v>
      </c>
      <c r="C14" s="70"/>
      <c r="D14" s="82">
        <f>SUM(D6:D13)</f>
        <v>58</v>
      </c>
      <c r="E14" s="82">
        <f t="shared" ref="E14:H14" si="1">SUM(E6:E13)</f>
        <v>59</v>
      </c>
      <c r="F14" s="82">
        <f t="shared" si="1"/>
        <v>59</v>
      </c>
      <c r="G14" s="82">
        <f t="shared" si="1"/>
        <v>64</v>
      </c>
      <c r="H14" s="82">
        <f t="shared" si="1"/>
        <v>0</v>
      </c>
      <c r="I14" s="102">
        <f>SUM(D14:H14)</f>
        <v>240</v>
      </c>
      <c r="J14" s="101"/>
    </row>
    <row r="15" spans="2:19" ht="17.399999999999999" thickBot="1" x14ac:dyDescent="0.35">
      <c r="B15" s="103" t="s">
        <v>220</v>
      </c>
      <c r="C15" s="3"/>
      <c r="D15" s="85">
        <f>(D14/70)*10</f>
        <v>8.2857142857142865</v>
      </c>
      <c r="E15" s="85">
        <f t="shared" ref="E15:H15" si="2">(E14/70)*10</f>
        <v>8.4285714285714288</v>
      </c>
      <c r="F15" s="85">
        <f t="shared" si="2"/>
        <v>8.4285714285714288</v>
      </c>
      <c r="G15" s="85">
        <f t="shared" si="2"/>
        <v>9.1428571428571423</v>
      </c>
      <c r="H15" s="85">
        <f t="shared" si="2"/>
        <v>0</v>
      </c>
      <c r="I15" s="85">
        <f>SUM(D15:G15)/40*10</f>
        <v>8.571428571428573</v>
      </c>
      <c r="J15" s="101"/>
    </row>
    <row r="16" spans="2:19" x14ac:dyDescent="0.3">
      <c r="B16" s="70"/>
      <c r="J16" s="101"/>
    </row>
    <row r="17" spans="2:16" x14ac:dyDescent="0.3">
      <c r="B17" s="74" t="s">
        <v>254</v>
      </c>
      <c r="C17" s="75"/>
      <c r="D17" s="104">
        <v>1</v>
      </c>
      <c r="E17" s="104">
        <v>2</v>
      </c>
      <c r="F17" s="104">
        <v>3</v>
      </c>
      <c r="G17" s="104">
        <v>4</v>
      </c>
      <c r="H17" s="104">
        <v>5</v>
      </c>
      <c r="I17" s="104">
        <v>6</v>
      </c>
      <c r="J17" s="104">
        <v>7</v>
      </c>
      <c r="K17" s="104">
        <v>8</v>
      </c>
      <c r="L17" s="104">
        <v>9</v>
      </c>
      <c r="M17" s="104">
        <v>10</v>
      </c>
      <c r="N17" s="104">
        <v>11</v>
      </c>
      <c r="O17" s="104">
        <v>12</v>
      </c>
      <c r="P17" s="104">
        <v>13</v>
      </c>
    </row>
    <row r="18" spans="2:16" ht="16.2" thickBot="1" x14ac:dyDescent="0.35">
      <c r="B18" s="70"/>
      <c r="C18" s="70"/>
      <c r="D18" s="71" t="s">
        <v>7</v>
      </c>
    </row>
    <row r="19" spans="2:16" x14ac:dyDescent="0.3">
      <c r="B19" s="77" t="s">
        <v>212</v>
      </c>
      <c r="C19" s="78"/>
      <c r="D19" s="107">
        <v>9.75</v>
      </c>
      <c r="E19" s="108">
        <v>9.5</v>
      </c>
      <c r="F19" s="108">
        <v>9.25</v>
      </c>
      <c r="G19" s="108">
        <v>9.3249999999999993</v>
      </c>
      <c r="H19" s="108">
        <v>9.5</v>
      </c>
      <c r="I19" s="108">
        <v>9.75</v>
      </c>
      <c r="J19" s="108">
        <v>10</v>
      </c>
      <c r="K19" s="108">
        <v>10</v>
      </c>
      <c r="L19" s="108">
        <v>10</v>
      </c>
      <c r="M19" s="108">
        <v>10</v>
      </c>
      <c r="N19" s="108">
        <v>9.5</v>
      </c>
      <c r="O19" s="108">
        <v>9.75</v>
      </c>
      <c r="P19" s="193">
        <v>0</v>
      </c>
    </row>
    <row r="20" spans="2:16" x14ac:dyDescent="0.3">
      <c r="B20" s="79" t="s">
        <v>213</v>
      </c>
      <c r="C20" s="78"/>
      <c r="D20" s="109">
        <v>9.25</v>
      </c>
      <c r="E20" s="99">
        <v>9.75</v>
      </c>
      <c r="F20" s="99">
        <v>9.5</v>
      </c>
      <c r="G20" s="99">
        <v>9.3249999999999993</v>
      </c>
      <c r="H20" s="99">
        <v>9.75</v>
      </c>
      <c r="I20" s="99">
        <v>9.75</v>
      </c>
      <c r="J20" s="99">
        <v>9.125</v>
      </c>
      <c r="K20" s="99">
        <v>9.5</v>
      </c>
      <c r="L20" s="99">
        <v>9</v>
      </c>
      <c r="M20" s="99">
        <v>9.25</v>
      </c>
      <c r="N20" s="99">
        <v>9.375</v>
      </c>
      <c r="O20" s="99">
        <v>7.75</v>
      </c>
      <c r="P20" s="194">
        <v>0</v>
      </c>
    </row>
    <row r="21" spans="2:16" x14ac:dyDescent="0.3">
      <c r="B21" s="79" t="s">
        <v>214</v>
      </c>
      <c r="C21" s="70"/>
      <c r="D21" s="109">
        <v>9</v>
      </c>
      <c r="E21" s="99">
        <v>9</v>
      </c>
      <c r="F21" s="99">
        <v>9.25</v>
      </c>
      <c r="G21" s="99">
        <v>9.65</v>
      </c>
      <c r="H21" s="99">
        <v>8.5</v>
      </c>
      <c r="I21" s="99">
        <v>9.25</v>
      </c>
      <c r="J21" s="99">
        <v>8.75</v>
      </c>
      <c r="K21" s="99">
        <v>9.375</v>
      </c>
      <c r="L21" s="99">
        <v>9.375</v>
      </c>
      <c r="M21" s="99">
        <v>9.75</v>
      </c>
      <c r="N21" s="99">
        <v>9</v>
      </c>
      <c r="O21" s="99">
        <v>7.75</v>
      </c>
      <c r="P21" s="194">
        <v>0</v>
      </c>
    </row>
    <row r="22" spans="2:16" x14ac:dyDescent="0.3">
      <c r="B22" s="79" t="s">
        <v>215</v>
      </c>
      <c r="C22" s="78"/>
      <c r="D22" s="109">
        <v>9.5</v>
      </c>
      <c r="E22" s="99">
        <v>9.5</v>
      </c>
      <c r="F22" s="99">
        <v>9.5</v>
      </c>
      <c r="G22" s="99">
        <v>9</v>
      </c>
      <c r="H22" s="99">
        <v>8.75</v>
      </c>
      <c r="I22" s="99">
        <v>8.75</v>
      </c>
      <c r="J22" s="99">
        <v>9.25</v>
      </c>
      <c r="K22" s="99">
        <v>9.625</v>
      </c>
      <c r="L22" s="99">
        <v>9.5</v>
      </c>
      <c r="M22" s="99">
        <v>9.75</v>
      </c>
      <c r="N22" s="99">
        <v>9.125</v>
      </c>
      <c r="O22" s="99">
        <v>8.75</v>
      </c>
      <c r="P22" s="194">
        <v>0</v>
      </c>
    </row>
    <row r="23" spans="2:16" x14ac:dyDescent="0.3">
      <c r="B23" s="79" t="s">
        <v>255</v>
      </c>
      <c r="C23" s="70"/>
      <c r="D23" s="109">
        <v>9.125</v>
      </c>
      <c r="E23" s="99">
        <v>10</v>
      </c>
      <c r="F23" s="99">
        <v>8.75</v>
      </c>
      <c r="G23" s="99">
        <v>9.3249999999999993</v>
      </c>
      <c r="H23" s="99">
        <v>8</v>
      </c>
      <c r="I23" s="99">
        <v>9.5</v>
      </c>
      <c r="J23" s="99">
        <v>9.375</v>
      </c>
      <c r="K23" s="99">
        <v>9.625</v>
      </c>
      <c r="L23" s="99">
        <v>9.5</v>
      </c>
      <c r="M23" s="99">
        <v>9.75</v>
      </c>
      <c r="N23" s="99">
        <v>9.25</v>
      </c>
      <c r="O23" s="99">
        <v>8.5</v>
      </c>
      <c r="P23" s="194">
        <v>0</v>
      </c>
    </row>
    <row r="24" spans="2:16" x14ac:dyDescent="0.3">
      <c r="B24" s="79" t="s">
        <v>217</v>
      </c>
      <c r="C24" s="78"/>
      <c r="D24" s="109">
        <v>9.375</v>
      </c>
      <c r="E24" s="99">
        <v>9.5</v>
      </c>
      <c r="F24" s="99">
        <v>9.5</v>
      </c>
      <c r="G24" s="99">
        <v>9.65</v>
      </c>
      <c r="H24" s="99">
        <v>9.25</v>
      </c>
      <c r="I24" s="99">
        <v>9.625</v>
      </c>
      <c r="J24" s="99">
        <v>9.5</v>
      </c>
      <c r="K24" s="99">
        <v>9.375</v>
      </c>
      <c r="L24" s="99">
        <v>9.25</v>
      </c>
      <c r="M24" s="99">
        <v>9.75</v>
      </c>
      <c r="N24" s="99">
        <v>9.75</v>
      </c>
      <c r="O24" s="99">
        <v>8.75</v>
      </c>
      <c r="P24" s="194">
        <v>0</v>
      </c>
    </row>
    <row r="25" spans="2:16" ht="16.2" thickBot="1" x14ac:dyDescent="0.35">
      <c r="B25" s="80" t="s">
        <v>218</v>
      </c>
      <c r="C25" s="70"/>
      <c r="D25" s="110">
        <v>8</v>
      </c>
      <c r="E25" s="111">
        <v>9</v>
      </c>
      <c r="F25" s="111">
        <v>10</v>
      </c>
      <c r="G25" s="111">
        <v>10</v>
      </c>
      <c r="H25" s="111">
        <v>10</v>
      </c>
      <c r="I25" s="111">
        <v>9.75</v>
      </c>
      <c r="J25" s="111">
        <v>10</v>
      </c>
      <c r="K25" s="111">
        <v>10</v>
      </c>
      <c r="L25" s="111">
        <v>10</v>
      </c>
      <c r="M25" s="111">
        <v>10</v>
      </c>
      <c r="N25" s="111">
        <v>9.25</v>
      </c>
      <c r="O25" s="111">
        <v>8.75</v>
      </c>
      <c r="P25" s="195">
        <v>0</v>
      </c>
    </row>
    <row r="26" spans="2:16" ht="16.2" thickBot="1" x14ac:dyDescent="0.35">
      <c r="B26" s="70"/>
      <c r="C26" s="78"/>
      <c r="E26" s="1"/>
      <c r="G26" s="1"/>
    </row>
    <row r="27" spans="2:16" x14ac:dyDescent="0.3">
      <c r="B27" s="81" t="s">
        <v>256</v>
      </c>
      <c r="C27" s="70"/>
      <c r="D27" s="105">
        <v>265</v>
      </c>
      <c r="E27" s="83">
        <v>265</v>
      </c>
      <c r="F27" s="106">
        <v>263</v>
      </c>
      <c r="G27" s="102">
        <v>265.10000000000002</v>
      </c>
      <c r="H27" s="106">
        <v>255</v>
      </c>
      <c r="I27" s="106">
        <v>265.5</v>
      </c>
      <c r="J27" s="106">
        <v>264</v>
      </c>
      <c r="K27" s="106">
        <v>270</v>
      </c>
      <c r="L27" s="106">
        <v>266.5</v>
      </c>
      <c r="M27" s="106">
        <v>273</v>
      </c>
      <c r="N27" s="106">
        <v>261</v>
      </c>
      <c r="O27" s="106">
        <v>240</v>
      </c>
      <c r="P27" s="102"/>
    </row>
    <row r="28" spans="2:16" ht="17.399999999999999" thickBot="1" x14ac:dyDescent="0.35">
      <c r="B28" s="103" t="s">
        <v>220</v>
      </c>
      <c r="C28" s="3"/>
      <c r="D28" s="85">
        <v>9.4642857142857153</v>
      </c>
      <c r="E28" s="85">
        <v>9.4642857142857153</v>
      </c>
      <c r="F28" s="85">
        <v>9.3928571428571441</v>
      </c>
      <c r="G28" s="85">
        <v>9.4678571428571434</v>
      </c>
      <c r="H28" s="85">
        <v>9.1071428571428577</v>
      </c>
      <c r="I28" s="85">
        <v>9.4821428571428577</v>
      </c>
      <c r="J28" s="85">
        <v>9.4285714285714288</v>
      </c>
      <c r="K28" s="85">
        <v>9.6428571428571423</v>
      </c>
      <c r="L28" s="85">
        <v>9.5178571428571423</v>
      </c>
      <c r="M28" s="85">
        <v>9.75</v>
      </c>
      <c r="N28" s="85">
        <v>9.3214285714285712</v>
      </c>
      <c r="O28" s="85">
        <v>8.571428571428573</v>
      </c>
      <c r="P28" s="86">
        <f t="shared" ref="P28" si="3">P27/280*10</f>
        <v>0</v>
      </c>
    </row>
    <row r="30" spans="2:16" x14ac:dyDescent="0.3">
      <c r="C30" s="98" t="s">
        <v>229</v>
      </c>
      <c r="D30"/>
      <c r="E30"/>
      <c r="F30" s="1"/>
    </row>
    <row r="31" spans="2:16" x14ac:dyDescent="0.3">
      <c r="C31" s="71">
        <v>1</v>
      </c>
      <c r="D31" s="72" t="s">
        <v>230</v>
      </c>
      <c r="E31"/>
      <c r="F31"/>
    </row>
    <row r="32" spans="2:16" x14ac:dyDescent="0.3">
      <c r="C32" s="71">
        <v>2</v>
      </c>
      <c r="D32" s="72" t="s">
        <v>231</v>
      </c>
      <c r="E32"/>
      <c r="F32"/>
    </row>
    <row r="33" spans="3:6" x14ac:dyDescent="0.3">
      <c r="C33" s="71">
        <v>3</v>
      </c>
      <c r="D33" s="72" t="s">
        <v>232</v>
      </c>
      <c r="E33"/>
      <c r="F33"/>
    </row>
    <row r="34" spans="3:6" x14ac:dyDescent="0.3">
      <c r="C34" s="71">
        <v>4</v>
      </c>
      <c r="D34" s="72" t="s">
        <v>233</v>
      </c>
      <c r="E34"/>
      <c r="F34"/>
    </row>
    <row r="35" spans="3:6" x14ac:dyDescent="0.3">
      <c r="C35" s="71">
        <v>5</v>
      </c>
      <c r="D35" s="72" t="s">
        <v>234</v>
      </c>
      <c r="E35"/>
      <c r="F35"/>
    </row>
    <row r="36" spans="3:6" x14ac:dyDescent="0.3">
      <c r="C36" s="71">
        <v>6</v>
      </c>
      <c r="D36" s="72" t="s">
        <v>235</v>
      </c>
      <c r="E36"/>
      <c r="F36"/>
    </row>
    <row r="37" spans="3:6" x14ac:dyDescent="0.3">
      <c r="C37" s="71">
        <v>7</v>
      </c>
      <c r="D37" s="72" t="s">
        <v>236</v>
      </c>
      <c r="E37"/>
      <c r="F37"/>
    </row>
    <row r="38" spans="3:6" x14ac:dyDescent="0.3">
      <c r="C38" s="71">
        <v>8</v>
      </c>
      <c r="D38" s="72" t="s">
        <v>237</v>
      </c>
      <c r="E38"/>
      <c r="F38"/>
    </row>
    <row r="39" spans="3:6" x14ac:dyDescent="0.3">
      <c r="C39" s="71">
        <v>9</v>
      </c>
      <c r="D39" s="72" t="s">
        <v>238</v>
      </c>
      <c r="E39"/>
      <c r="F39"/>
    </row>
    <row r="40" spans="3:6" x14ac:dyDescent="0.3">
      <c r="C40" s="71">
        <v>10</v>
      </c>
      <c r="D40" s="72" t="s">
        <v>239</v>
      </c>
      <c r="E40"/>
      <c r="F40"/>
    </row>
    <row r="41" spans="3:6" x14ac:dyDescent="0.3">
      <c r="C41" s="71">
        <v>11</v>
      </c>
      <c r="D41" s="87" t="s">
        <v>364</v>
      </c>
      <c r="E41"/>
      <c r="F41"/>
    </row>
    <row r="42" spans="3:6" x14ac:dyDescent="0.3">
      <c r="D42" s="70" t="s">
        <v>365</v>
      </c>
      <c r="E42"/>
      <c r="F42"/>
    </row>
    <row r="43" spans="3:6" x14ac:dyDescent="0.3">
      <c r="C43" s="71">
        <v>12</v>
      </c>
      <c r="D43" s="72" t="s">
        <v>241</v>
      </c>
      <c r="E43"/>
      <c r="F43"/>
    </row>
    <row r="44" spans="3:6" x14ac:dyDescent="0.3">
      <c r="C44" s="71">
        <v>13</v>
      </c>
      <c r="D44" s="72" t="s">
        <v>242</v>
      </c>
      <c r="E44"/>
      <c r="F44"/>
    </row>
  </sheetData>
  <sheetProtection algorithmName="SHA-512" hashValue="danyyk6MeNcZR/DhzBqpIl9wvRfwYqmxX4YcydGkGeenhd7ab9RmUQTUkg/U+ary+GRcfDd30kop6B8kMN3zRA==" saltValue="WvHd64HqzJDgbWsu40mnfg==" spinCount="100000" sheet="1" objects="1" scenarios="1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2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1"/>
  <sheetViews>
    <sheetView zoomScale="70" zoomScaleNormal="70" workbookViewId="0">
      <selection activeCell="J13" sqref="J13"/>
    </sheetView>
  </sheetViews>
  <sheetFormatPr baseColWidth="10" defaultColWidth="11.44140625" defaultRowHeight="15" x14ac:dyDescent="0.25"/>
  <cols>
    <col min="1" max="1" width="2.6640625" style="72" customWidth="1"/>
    <col min="2" max="2" width="51.109375" style="70" bestFit="1" customWidth="1"/>
    <col min="3" max="3" width="4.109375" style="70" customWidth="1"/>
    <col min="4" max="4" width="4.88671875" style="71" bestFit="1" customWidth="1"/>
    <col min="5" max="8" width="3.88671875" style="71" customWidth="1"/>
    <col min="9" max="9" width="10" style="72" customWidth="1"/>
    <col min="10" max="10" width="55.77734375" style="72" bestFit="1" customWidth="1"/>
    <col min="11" max="11" width="4.109375" style="72" customWidth="1"/>
    <col min="12" max="12" width="4.88671875" style="72" bestFit="1" customWidth="1"/>
    <col min="13" max="16" width="3.88671875" style="72" customWidth="1"/>
    <col min="17" max="17" width="15.33203125" style="72" customWidth="1"/>
    <col min="18" max="18" width="64.33203125" style="72" customWidth="1"/>
    <col min="19" max="19" width="4.109375" style="72" customWidth="1"/>
    <col min="20" max="20" width="4.88671875" style="72" customWidth="1"/>
    <col min="21" max="24" width="3.88671875" style="72" customWidth="1"/>
    <col min="25" max="25" width="6.6640625" style="72" customWidth="1"/>
    <col min="26" max="16384" width="11.44140625" style="72"/>
  </cols>
  <sheetData>
    <row r="1" spans="1:25" x14ac:dyDescent="0.25">
      <c r="L1" s="71"/>
      <c r="M1" s="71"/>
      <c r="N1" s="71"/>
      <c r="O1" s="71"/>
      <c r="P1" s="71"/>
      <c r="T1" s="71"/>
      <c r="U1" s="71"/>
      <c r="V1" s="71"/>
      <c r="W1" s="71"/>
      <c r="X1" s="71"/>
    </row>
    <row r="2" spans="1:25" x14ac:dyDescent="0.25">
      <c r="K2" s="70"/>
      <c r="L2" s="71"/>
      <c r="M2" s="71"/>
      <c r="N2" s="71"/>
      <c r="O2" s="71"/>
      <c r="P2" s="71"/>
      <c r="S2" s="70"/>
      <c r="T2" s="71"/>
      <c r="U2" s="71"/>
      <c r="V2" s="71"/>
      <c r="W2" s="71"/>
      <c r="X2" s="71"/>
    </row>
    <row r="3" spans="1:25" ht="21" x14ac:dyDescent="0.4">
      <c r="A3" s="98" t="s">
        <v>7</v>
      </c>
      <c r="B3" s="112" t="s">
        <v>257</v>
      </c>
      <c r="C3" s="113"/>
      <c r="D3" s="113"/>
      <c r="E3" s="113"/>
      <c r="F3" s="113"/>
      <c r="G3" s="113"/>
      <c r="H3" s="113"/>
      <c r="I3" s="113"/>
      <c r="J3" s="112" t="s">
        <v>258</v>
      </c>
      <c r="K3" s="114"/>
      <c r="L3" s="115"/>
      <c r="M3" s="115"/>
      <c r="N3" s="115"/>
      <c r="O3" s="115"/>
      <c r="P3" s="115"/>
      <c r="Q3" s="113"/>
      <c r="R3" s="112" t="s">
        <v>259</v>
      </c>
      <c r="S3" s="114"/>
      <c r="T3" s="115"/>
      <c r="U3" s="115"/>
      <c r="V3" s="115"/>
      <c r="W3" s="115"/>
      <c r="X3" s="115"/>
      <c r="Y3" s="113"/>
    </row>
    <row r="4" spans="1:25" ht="21" x14ac:dyDescent="0.4">
      <c r="B4" s="112" t="s">
        <v>260</v>
      </c>
      <c r="C4" s="114"/>
      <c r="D4" s="116">
        <v>10</v>
      </c>
      <c r="E4" s="116">
        <v>9</v>
      </c>
      <c r="F4" s="116">
        <v>8</v>
      </c>
      <c r="G4" s="116">
        <v>7</v>
      </c>
      <c r="H4" s="116">
        <v>6</v>
      </c>
      <c r="I4" s="113" t="s">
        <v>7</v>
      </c>
      <c r="J4" s="112" t="s">
        <v>261</v>
      </c>
      <c r="K4" s="114"/>
      <c r="L4" s="116">
        <v>10</v>
      </c>
      <c r="M4" s="116">
        <v>9</v>
      </c>
      <c r="N4" s="116">
        <v>8</v>
      </c>
      <c r="O4" s="116">
        <v>7</v>
      </c>
      <c r="P4" s="116">
        <v>6</v>
      </c>
      <c r="Q4" s="113"/>
      <c r="R4" s="112" t="s">
        <v>262</v>
      </c>
      <c r="S4" s="114"/>
      <c r="T4" s="116">
        <v>10</v>
      </c>
      <c r="U4" s="116">
        <v>9</v>
      </c>
      <c r="V4" s="116">
        <v>8</v>
      </c>
      <c r="W4" s="116">
        <v>7</v>
      </c>
      <c r="X4" s="116">
        <v>6</v>
      </c>
      <c r="Y4" s="113"/>
    </row>
    <row r="5" spans="1:25" ht="20.399999999999999" x14ac:dyDescent="0.35">
      <c r="B5" s="114"/>
      <c r="C5" s="114"/>
      <c r="D5" s="115"/>
      <c r="E5" s="115"/>
      <c r="F5" s="115"/>
      <c r="G5" s="115"/>
      <c r="H5" s="115"/>
      <c r="I5" s="113"/>
      <c r="J5" s="114"/>
      <c r="K5" s="114"/>
      <c r="L5" s="115"/>
      <c r="M5" s="115"/>
      <c r="N5" s="115"/>
      <c r="O5" s="115"/>
      <c r="P5" s="115"/>
      <c r="Q5" s="113"/>
      <c r="R5" s="114"/>
      <c r="S5" s="114"/>
      <c r="T5" s="115"/>
      <c r="U5" s="115"/>
      <c r="V5" s="115"/>
      <c r="W5" s="115"/>
      <c r="X5" s="115"/>
      <c r="Y5" s="113"/>
    </row>
    <row r="6" spans="1:25" ht="20.399999999999999" x14ac:dyDescent="0.35">
      <c r="B6" s="117" t="s">
        <v>212</v>
      </c>
      <c r="C6" s="118"/>
      <c r="D6" s="116"/>
      <c r="E6" s="116"/>
      <c r="F6" s="116"/>
      <c r="G6" s="116"/>
      <c r="H6" s="116"/>
      <c r="I6" s="113"/>
      <c r="J6" s="117" t="s">
        <v>212</v>
      </c>
      <c r="K6" s="118"/>
      <c r="L6" s="116"/>
      <c r="M6" s="116"/>
      <c r="N6" s="116"/>
      <c r="O6" s="116"/>
      <c r="P6" s="116"/>
      <c r="Q6" s="113"/>
      <c r="R6" s="117" t="s">
        <v>212</v>
      </c>
      <c r="S6" s="118"/>
      <c r="T6" s="116"/>
      <c r="U6" s="116"/>
      <c r="V6" s="116"/>
      <c r="W6" s="116"/>
      <c r="X6" s="116"/>
      <c r="Y6" s="113"/>
    </row>
    <row r="7" spans="1:25" ht="20.399999999999999" x14ac:dyDescent="0.35">
      <c r="B7" s="114"/>
      <c r="C7" s="114"/>
      <c r="D7" s="115"/>
      <c r="E7" s="115"/>
      <c r="F7" s="115"/>
      <c r="G7" s="115"/>
      <c r="H7" s="115"/>
      <c r="I7" s="113"/>
      <c r="J7" s="114"/>
      <c r="K7" s="114"/>
      <c r="L7" s="115"/>
      <c r="M7" s="115"/>
      <c r="N7" s="115"/>
      <c r="O7" s="115"/>
      <c r="P7" s="115"/>
      <c r="Q7" s="113"/>
      <c r="R7" s="114"/>
      <c r="S7" s="114"/>
      <c r="T7" s="115"/>
      <c r="U7" s="115"/>
      <c r="V7" s="115"/>
      <c r="W7" s="115"/>
      <c r="X7" s="115"/>
      <c r="Y7" s="113"/>
    </row>
    <row r="8" spans="1:25" ht="20.399999999999999" x14ac:dyDescent="0.35">
      <c r="B8" s="117" t="s">
        <v>263</v>
      </c>
      <c r="C8" s="118"/>
      <c r="D8" s="116"/>
      <c r="E8" s="116"/>
      <c r="F8" s="116"/>
      <c r="G8" s="116"/>
      <c r="H8" s="116"/>
      <c r="I8" s="113"/>
      <c r="J8" s="117" t="s">
        <v>263</v>
      </c>
      <c r="K8" s="118"/>
      <c r="L8" s="116"/>
      <c r="M8" s="116"/>
      <c r="N8" s="116"/>
      <c r="O8" s="116"/>
      <c r="P8" s="116"/>
      <c r="Q8" s="113"/>
      <c r="R8" s="117" t="s">
        <v>263</v>
      </c>
      <c r="S8" s="118"/>
      <c r="T8" s="116"/>
      <c r="U8" s="116"/>
      <c r="V8" s="116"/>
      <c r="W8" s="116"/>
      <c r="X8" s="116"/>
      <c r="Y8" s="113"/>
    </row>
    <row r="9" spans="1:25" ht="20.399999999999999" x14ac:dyDescent="0.35">
      <c r="B9" s="114"/>
      <c r="C9" s="114"/>
      <c r="D9" s="115"/>
      <c r="E9" s="115"/>
      <c r="F9" s="115"/>
      <c r="G9" s="115"/>
      <c r="H9" s="115"/>
      <c r="I9" s="113"/>
      <c r="J9" s="114"/>
      <c r="K9" s="114"/>
      <c r="L9" s="115"/>
      <c r="M9" s="115"/>
      <c r="N9" s="115"/>
      <c r="O9" s="115"/>
      <c r="P9" s="115"/>
      <c r="Q9" s="113"/>
      <c r="R9" s="114"/>
      <c r="S9" s="114"/>
      <c r="T9" s="115"/>
      <c r="U9" s="115"/>
      <c r="V9" s="115"/>
      <c r="W9" s="115"/>
      <c r="X9" s="115"/>
      <c r="Y9" s="113"/>
    </row>
    <row r="10" spans="1:25" ht="20.399999999999999" x14ac:dyDescent="0.35">
      <c r="B10" s="117" t="s">
        <v>214</v>
      </c>
      <c r="C10" s="118"/>
      <c r="D10" s="116"/>
      <c r="E10" s="116"/>
      <c r="F10" s="116"/>
      <c r="G10" s="116"/>
      <c r="H10" s="116"/>
      <c r="I10" s="113"/>
      <c r="J10" s="117" t="s">
        <v>214</v>
      </c>
      <c r="K10" s="118"/>
      <c r="L10" s="116"/>
      <c r="M10" s="116"/>
      <c r="N10" s="116"/>
      <c r="O10" s="116"/>
      <c r="P10" s="116"/>
      <c r="Q10" s="113"/>
      <c r="R10" s="117" t="s">
        <v>214</v>
      </c>
      <c r="S10" s="118"/>
      <c r="T10" s="116"/>
      <c r="U10" s="116"/>
      <c r="V10" s="116"/>
      <c r="W10" s="116"/>
      <c r="X10" s="116"/>
      <c r="Y10" s="113"/>
    </row>
    <row r="11" spans="1:25" ht="20.399999999999999" x14ac:dyDescent="0.35">
      <c r="B11" s="114"/>
      <c r="C11" s="114"/>
      <c r="D11" s="115"/>
      <c r="E11" s="115"/>
      <c r="F11" s="115"/>
      <c r="G11" s="115"/>
      <c r="H11" s="115"/>
      <c r="I11" s="113"/>
      <c r="J11" s="114"/>
      <c r="K11" s="114"/>
      <c r="L11" s="115"/>
      <c r="M11" s="115"/>
      <c r="N11" s="115"/>
      <c r="O11" s="115"/>
      <c r="P11" s="115"/>
      <c r="Q11" s="113"/>
      <c r="R11" s="114"/>
      <c r="S11" s="114"/>
      <c r="T11" s="115"/>
      <c r="U11" s="115"/>
      <c r="V11" s="115"/>
      <c r="W11" s="115"/>
      <c r="X11" s="115"/>
      <c r="Y11" s="113"/>
    </row>
    <row r="12" spans="1:25" ht="20.399999999999999" x14ac:dyDescent="0.35">
      <c r="B12" s="117" t="s">
        <v>264</v>
      </c>
      <c r="C12" s="118"/>
      <c r="D12" s="116"/>
      <c r="E12" s="116"/>
      <c r="F12" s="116"/>
      <c r="G12" s="116"/>
      <c r="H12" s="116"/>
      <c r="I12" s="113"/>
      <c r="J12" s="117" t="s">
        <v>264</v>
      </c>
      <c r="K12" s="118"/>
      <c r="L12" s="116"/>
      <c r="M12" s="116"/>
      <c r="N12" s="116"/>
      <c r="O12" s="116"/>
      <c r="P12" s="116"/>
      <c r="Q12" s="113"/>
      <c r="R12" s="117" t="s">
        <v>264</v>
      </c>
      <c r="S12" s="118"/>
      <c r="T12" s="116"/>
      <c r="U12" s="116"/>
      <c r="V12" s="116"/>
      <c r="W12" s="116"/>
      <c r="X12" s="116"/>
      <c r="Y12" s="113"/>
    </row>
    <row r="13" spans="1:25" ht="20.399999999999999" x14ac:dyDescent="0.35">
      <c r="B13" s="114"/>
      <c r="C13" s="114"/>
      <c r="D13" s="115"/>
      <c r="E13" s="115"/>
      <c r="F13" s="115"/>
      <c r="G13" s="115"/>
      <c r="H13" s="115"/>
      <c r="I13" s="113"/>
      <c r="J13" s="114"/>
      <c r="K13" s="114"/>
      <c r="L13" s="115"/>
      <c r="M13" s="115"/>
      <c r="N13" s="115"/>
      <c r="O13" s="115"/>
      <c r="P13" s="115"/>
      <c r="Q13" s="113"/>
      <c r="R13" s="114"/>
      <c r="S13" s="114"/>
      <c r="T13" s="115"/>
      <c r="U13" s="115"/>
      <c r="V13" s="115"/>
      <c r="W13" s="115"/>
      <c r="X13" s="115"/>
      <c r="Y13" s="113"/>
    </row>
    <row r="14" spans="1:25" ht="20.399999999999999" x14ac:dyDescent="0.35">
      <c r="B14" s="117" t="s">
        <v>216</v>
      </c>
      <c r="C14" s="118"/>
      <c r="D14" s="116"/>
      <c r="E14" s="116"/>
      <c r="F14" s="116"/>
      <c r="G14" s="116"/>
      <c r="H14" s="116"/>
      <c r="I14" s="113"/>
      <c r="J14" s="117" t="s">
        <v>216</v>
      </c>
      <c r="K14" s="118"/>
      <c r="L14" s="116"/>
      <c r="M14" s="116"/>
      <c r="N14" s="116"/>
      <c r="O14" s="116"/>
      <c r="P14" s="116"/>
      <c r="Q14" s="113"/>
      <c r="R14" s="117" t="s">
        <v>216</v>
      </c>
      <c r="S14" s="118"/>
      <c r="T14" s="116"/>
      <c r="U14" s="116"/>
      <c r="V14" s="116"/>
      <c r="W14" s="116"/>
      <c r="X14" s="116"/>
      <c r="Y14" s="113"/>
    </row>
    <row r="15" spans="1:25" ht="20.399999999999999" x14ac:dyDescent="0.35">
      <c r="B15" s="114"/>
      <c r="C15" s="114"/>
      <c r="D15" s="115"/>
      <c r="E15" s="115"/>
      <c r="F15" s="115"/>
      <c r="G15" s="115"/>
      <c r="H15" s="115"/>
      <c r="I15" s="113"/>
      <c r="J15" s="114"/>
      <c r="K15" s="114"/>
      <c r="L15" s="115"/>
      <c r="M15" s="115"/>
      <c r="N15" s="115"/>
      <c r="O15" s="115"/>
      <c r="P15" s="115"/>
      <c r="Q15" s="113"/>
      <c r="R15" s="114"/>
      <c r="S15" s="114"/>
      <c r="T15" s="115"/>
      <c r="U15" s="115"/>
      <c r="V15" s="115"/>
      <c r="W15" s="115"/>
      <c r="X15" s="115"/>
      <c r="Y15" s="113"/>
    </row>
    <row r="16" spans="1:25" ht="20.399999999999999" x14ac:dyDescent="0.35">
      <c r="B16" s="117" t="s">
        <v>217</v>
      </c>
      <c r="C16" s="118"/>
      <c r="D16" s="116"/>
      <c r="E16" s="116"/>
      <c r="F16" s="116"/>
      <c r="G16" s="116"/>
      <c r="H16" s="116"/>
      <c r="I16" s="113"/>
      <c r="J16" s="117" t="s">
        <v>217</v>
      </c>
      <c r="K16" s="118"/>
      <c r="L16" s="116"/>
      <c r="M16" s="116"/>
      <c r="N16" s="116"/>
      <c r="O16" s="116"/>
      <c r="P16" s="116"/>
      <c r="Q16" s="113"/>
      <c r="R16" s="117" t="s">
        <v>217</v>
      </c>
      <c r="S16" s="118"/>
      <c r="T16" s="116"/>
      <c r="U16" s="116"/>
      <c r="V16" s="116"/>
      <c r="W16" s="116"/>
      <c r="X16" s="116"/>
      <c r="Y16" s="113"/>
    </row>
    <row r="17" spans="2:25" ht="20.399999999999999" x14ac:dyDescent="0.35">
      <c r="B17" s="114"/>
      <c r="C17" s="114"/>
      <c r="D17" s="115"/>
      <c r="E17" s="115"/>
      <c r="F17" s="115"/>
      <c r="G17" s="115"/>
      <c r="H17" s="115"/>
      <c r="I17" s="113"/>
      <c r="J17" s="114"/>
      <c r="K17" s="114"/>
      <c r="L17" s="115"/>
      <c r="M17" s="115"/>
      <c r="N17" s="115"/>
      <c r="O17" s="115"/>
      <c r="P17" s="115"/>
      <c r="Q17" s="113"/>
      <c r="R17" s="114"/>
      <c r="S17" s="114"/>
      <c r="T17" s="115"/>
      <c r="U17" s="115"/>
      <c r="V17" s="115"/>
      <c r="W17" s="115"/>
      <c r="X17" s="115"/>
      <c r="Y17" s="113"/>
    </row>
    <row r="18" spans="2:25" ht="20.399999999999999" x14ac:dyDescent="0.35">
      <c r="B18" s="117" t="s">
        <v>218</v>
      </c>
      <c r="C18" s="118"/>
      <c r="D18" s="116"/>
      <c r="E18" s="116"/>
      <c r="F18" s="116"/>
      <c r="G18" s="116"/>
      <c r="H18" s="116"/>
      <c r="I18" s="113"/>
      <c r="J18" s="117" t="s">
        <v>218</v>
      </c>
      <c r="K18" s="118"/>
      <c r="L18" s="116"/>
      <c r="M18" s="116"/>
      <c r="N18" s="116"/>
      <c r="O18" s="116"/>
      <c r="P18" s="116"/>
      <c r="Q18" s="113"/>
      <c r="R18" s="117" t="s">
        <v>218</v>
      </c>
      <c r="S18" s="118"/>
      <c r="T18" s="116"/>
      <c r="U18" s="116"/>
      <c r="V18" s="116"/>
      <c r="W18" s="116"/>
      <c r="X18" s="116"/>
      <c r="Y18" s="113"/>
    </row>
    <row r="19" spans="2:25" ht="20.399999999999999" x14ac:dyDescent="0.35">
      <c r="B19" s="114"/>
      <c r="C19" s="114"/>
      <c r="D19" s="115"/>
      <c r="E19" s="115"/>
      <c r="F19" s="115"/>
      <c r="G19" s="115"/>
      <c r="H19" s="115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</row>
    <row r="20" spans="2:25" ht="20.399999999999999" x14ac:dyDescent="0.35">
      <c r="C20" s="114"/>
      <c r="D20" s="115"/>
      <c r="E20" s="115"/>
      <c r="F20" s="115"/>
      <c r="G20" s="115"/>
      <c r="H20" s="115"/>
      <c r="I20" s="113"/>
      <c r="J20" s="113"/>
      <c r="K20" s="114"/>
      <c r="L20" s="115"/>
      <c r="M20" s="115"/>
      <c r="N20" s="115"/>
      <c r="O20" s="115"/>
      <c r="P20" s="115"/>
      <c r="Q20" s="113"/>
      <c r="R20" s="113"/>
      <c r="S20" s="114"/>
      <c r="T20" s="115"/>
      <c r="U20" s="115"/>
      <c r="V20" s="115"/>
      <c r="W20" s="115"/>
      <c r="X20" s="115"/>
      <c r="Y20" s="113"/>
    </row>
    <row r="21" spans="2:25" ht="21" x14ac:dyDescent="0.4">
      <c r="B21" s="112" t="s">
        <v>265</v>
      </c>
      <c r="C21" s="114"/>
      <c r="D21" s="115"/>
      <c r="E21" s="115"/>
      <c r="F21" s="115"/>
      <c r="G21" s="115"/>
      <c r="H21" s="115"/>
      <c r="I21" s="113"/>
      <c r="J21" s="112" t="s">
        <v>266</v>
      </c>
      <c r="K21" s="114"/>
      <c r="L21" s="115"/>
      <c r="M21" s="115"/>
      <c r="N21" s="115"/>
      <c r="O21" s="115"/>
      <c r="P21" s="115"/>
      <c r="Q21" s="113"/>
      <c r="R21" s="112" t="s">
        <v>267</v>
      </c>
      <c r="S21" s="114"/>
      <c r="T21" s="115"/>
      <c r="U21" s="115"/>
      <c r="V21" s="115"/>
      <c r="W21" s="115"/>
      <c r="X21" s="115"/>
      <c r="Y21" s="113"/>
    </row>
    <row r="22" spans="2:25" ht="21" x14ac:dyDescent="0.4">
      <c r="B22" s="112" t="s">
        <v>268</v>
      </c>
      <c r="C22" s="114"/>
      <c r="D22" s="116">
        <v>10</v>
      </c>
      <c r="E22" s="116">
        <v>9</v>
      </c>
      <c r="F22" s="116">
        <v>8</v>
      </c>
      <c r="G22" s="116">
        <v>7</v>
      </c>
      <c r="H22" s="116">
        <v>6</v>
      </c>
      <c r="I22" s="113" t="s">
        <v>7</v>
      </c>
      <c r="J22" s="112" t="s">
        <v>269</v>
      </c>
      <c r="K22" s="114"/>
      <c r="L22" s="116">
        <v>10</v>
      </c>
      <c r="M22" s="116">
        <v>9</v>
      </c>
      <c r="N22" s="116">
        <v>8</v>
      </c>
      <c r="O22" s="116">
        <v>7</v>
      </c>
      <c r="P22" s="116">
        <v>6</v>
      </c>
      <c r="Q22" s="113"/>
      <c r="R22" s="112" t="s">
        <v>270</v>
      </c>
      <c r="S22" s="114"/>
      <c r="T22" s="116">
        <v>10</v>
      </c>
      <c r="U22" s="116">
        <v>9</v>
      </c>
      <c r="V22" s="116">
        <v>8</v>
      </c>
      <c r="W22" s="116">
        <v>7</v>
      </c>
      <c r="X22" s="116">
        <v>6</v>
      </c>
      <c r="Y22" s="113"/>
    </row>
    <row r="23" spans="2:25" ht="20.399999999999999" x14ac:dyDescent="0.35">
      <c r="B23" s="114"/>
      <c r="C23" s="114"/>
      <c r="D23" s="115"/>
      <c r="E23" s="115"/>
      <c r="F23" s="115"/>
      <c r="G23" s="115"/>
      <c r="H23" s="115"/>
      <c r="I23" s="113"/>
      <c r="J23" s="113"/>
      <c r="K23" s="114"/>
      <c r="L23" s="115"/>
      <c r="M23" s="115"/>
      <c r="N23" s="115"/>
      <c r="O23" s="115"/>
      <c r="P23" s="115"/>
      <c r="Q23" s="113"/>
      <c r="R23" s="113"/>
      <c r="S23" s="114"/>
      <c r="T23" s="115"/>
      <c r="U23" s="115"/>
      <c r="V23" s="115"/>
      <c r="W23" s="115"/>
      <c r="X23" s="115"/>
      <c r="Y23" s="113"/>
    </row>
    <row r="24" spans="2:25" ht="20.399999999999999" x14ac:dyDescent="0.35">
      <c r="B24" s="117" t="s">
        <v>212</v>
      </c>
      <c r="C24" s="118"/>
      <c r="D24" s="116"/>
      <c r="E24" s="116"/>
      <c r="F24" s="116"/>
      <c r="G24" s="116"/>
      <c r="H24" s="116"/>
      <c r="I24" s="113"/>
      <c r="J24" s="117" t="s">
        <v>212</v>
      </c>
      <c r="K24" s="118"/>
      <c r="L24" s="116"/>
      <c r="M24" s="116"/>
      <c r="N24" s="116"/>
      <c r="O24" s="116"/>
      <c r="P24" s="116"/>
      <c r="Q24" s="113"/>
      <c r="R24" s="117" t="s">
        <v>212</v>
      </c>
      <c r="S24" s="118"/>
      <c r="T24" s="116"/>
      <c r="U24" s="116"/>
      <c r="V24" s="116"/>
      <c r="W24" s="116"/>
      <c r="X24" s="116"/>
      <c r="Y24" s="113"/>
    </row>
    <row r="25" spans="2:25" ht="20.399999999999999" x14ac:dyDescent="0.35">
      <c r="B25" s="114"/>
      <c r="C25" s="114"/>
      <c r="D25" s="115"/>
      <c r="E25" s="115"/>
      <c r="F25" s="115"/>
      <c r="G25" s="115"/>
      <c r="H25" s="115"/>
      <c r="I25" s="113"/>
      <c r="J25" s="114"/>
      <c r="K25" s="114"/>
      <c r="L25" s="115"/>
      <c r="M25" s="115"/>
      <c r="N25" s="115"/>
      <c r="O25" s="115"/>
      <c r="P25" s="115"/>
      <c r="Q25" s="113"/>
      <c r="R25" s="114"/>
      <c r="S25" s="114"/>
      <c r="T25" s="115"/>
      <c r="U25" s="115"/>
      <c r="V25" s="115"/>
      <c r="W25" s="115"/>
      <c r="X25" s="115"/>
      <c r="Y25" s="113"/>
    </row>
    <row r="26" spans="2:25" ht="20.399999999999999" x14ac:dyDescent="0.35">
      <c r="B26" s="117" t="s">
        <v>263</v>
      </c>
      <c r="C26" s="118"/>
      <c r="D26" s="116"/>
      <c r="E26" s="116"/>
      <c r="F26" s="116"/>
      <c r="G26" s="116"/>
      <c r="H26" s="116"/>
      <c r="I26" s="113"/>
      <c r="J26" s="117" t="s">
        <v>263</v>
      </c>
      <c r="K26" s="118"/>
      <c r="L26" s="116"/>
      <c r="M26" s="116"/>
      <c r="N26" s="116"/>
      <c r="O26" s="116"/>
      <c r="P26" s="116"/>
      <c r="Q26" s="113"/>
      <c r="R26" s="117" t="s">
        <v>263</v>
      </c>
      <c r="S26" s="118"/>
      <c r="T26" s="116"/>
      <c r="U26" s="116"/>
      <c r="V26" s="116"/>
      <c r="W26" s="116"/>
      <c r="X26" s="116"/>
      <c r="Y26" s="113"/>
    </row>
    <row r="27" spans="2:25" ht="20.399999999999999" x14ac:dyDescent="0.35">
      <c r="B27" s="114"/>
      <c r="C27" s="114"/>
      <c r="D27" s="115"/>
      <c r="E27" s="115"/>
      <c r="F27" s="115"/>
      <c r="G27" s="115"/>
      <c r="H27" s="115"/>
      <c r="I27" s="113"/>
      <c r="J27" s="114"/>
      <c r="K27" s="114"/>
      <c r="L27" s="115"/>
      <c r="M27" s="115"/>
      <c r="N27" s="115"/>
      <c r="O27" s="115"/>
      <c r="P27" s="115"/>
      <c r="Q27" s="113"/>
      <c r="R27" s="114"/>
      <c r="S27" s="114"/>
      <c r="T27" s="115"/>
      <c r="U27" s="115"/>
      <c r="V27" s="115"/>
      <c r="W27" s="115"/>
      <c r="X27" s="115"/>
      <c r="Y27" s="113"/>
    </row>
    <row r="28" spans="2:25" ht="20.399999999999999" x14ac:dyDescent="0.35">
      <c r="B28" s="117" t="s">
        <v>214</v>
      </c>
      <c r="C28" s="118"/>
      <c r="D28" s="116"/>
      <c r="E28" s="116"/>
      <c r="F28" s="116"/>
      <c r="G28" s="116"/>
      <c r="H28" s="116"/>
      <c r="I28" s="113"/>
      <c r="J28" s="117" t="s">
        <v>214</v>
      </c>
      <c r="K28" s="118"/>
      <c r="L28" s="116"/>
      <c r="M28" s="116"/>
      <c r="N28" s="116"/>
      <c r="O28" s="116"/>
      <c r="P28" s="116"/>
      <c r="Q28" s="113"/>
      <c r="R28" s="117" t="s">
        <v>214</v>
      </c>
      <c r="S28" s="118"/>
      <c r="T28" s="116"/>
      <c r="U28" s="116"/>
      <c r="V28" s="116"/>
      <c r="W28" s="116"/>
      <c r="X28" s="116"/>
      <c r="Y28" s="113"/>
    </row>
    <row r="29" spans="2:25" ht="20.399999999999999" x14ac:dyDescent="0.35">
      <c r="B29" s="114" t="s">
        <v>7</v>
      </c>
      <c r="C29" s="114"/>
      <c r="D29" s="115"/>
      <c r="E29" s="115"/>
      <c r="F29" s="115"/>
      <c r="G29" s="115"/>
      <c r="H29" s="115"/>
      <c r="I29" s="113"/>
      <c r="J29" s="114"/>
      <c r="K29" s="114"/>
      <c r="L29" s="115"/>
      <c r="M29" s="115"/>
      <c r="N29" s="115"/>
      <c r="O29" s="115"/>
      <c r="P29" s="115"/>
      <c r="Q29" s="113"/>
      <c r="R29" s="114"/>
      <c r="S29" s="114"/>
      <c r="T29" s="115"/>
      <c r="U29" s="115"/>
      <c r="V29" s="115"/>
      <c r="W29" s="115"/>
      <c r="X29" s="115"/>
      <c r="Y29" s="113"/>
    </row>
    <row r="30" spans="2:25" ht="20.399999999999999" x14ac:dyDescent="0.35">
      <c r="B30" s="117" t="s">
        <v>264</v>
      </c>
      <c r="C30" s="118"/>
      <c r="D30" s="116"/>
      <c r="E30" s="116"/>
      <c r="F30" s="116"/>
      <c r="G30" s="116"/>
      <c r="H30" s="116"/>
      <c r="I30" s="113"/>
      <c r="J30" s="117" t="s">
        <v>264</v>
      </c>
      <c r="K30" s="118"/>
      <c r="L30" s="116"/>
      <c r="M30" s="116"/>
      <c r="N30" s="116"/>
      <c r="O30" s="116"/>
      <c r="P30" s="116"/>
      <c r="Q30" s="113"/>
      <c r="R30" s="117" t="s">
        <v>264</v>
      </c>
      <c r="S30" s="118"/>
      <c r="T30" s="116"/>
      <c r="U30" s="116"/>
      <c r="V30" s="116"/>
      <c r="W30" s="116"/>
      <c r="X30" s="116"/>
      <c r="Y30" s="113"/>
    </row>
    <row r="31" spans="2:25" ht="20.399999999999999" x14ac:dyDescent="0.35">
      <c r="B31" s="114"/>
      <c r="C31" s="114"/>
      <c r="D31" s="115"/>
      <c r="E31" s="115"/>
      <c r="F31" s="115"/>
      <c r="G31" s="115"/>
      <c r="H31" s="115"/>
      <c r="I31" s="113"/>
      <c r="J31" s="114"/>
      <c r="K31" s="114"/>
      <c r="L31" s="115"/>
      <c r="M31" s="115"/>
      <c r="N31" s="115"/>
      <c r="O31" s="115"/>
      <c r="P31" s="115"/>
      <c r="Q31" s="113"/>
      <c r="R31" s="114"/>
      <c r="S31" s="114"/>
      <c r="T31" s="115"/>
      <c r="U31" s="115"/>
      <c r="V31" s="115"/>
      <c r="W31" s="115"/>
      <c r="X31" s="115"/>
      <c r="Y31" s="113"/>
    </row>
    <row r="32" spans="2:25" ht="20.399999999999999" x14ac:dyDescent="0.35">
      <c r="B32" s="117" t="s">
        <v>216</v>
      </c>
      <c r="C32" s="118"/>
      <c r="D32" s="116"/>
      <c r="E32" s="116"/>
      <c r="F32" s="116"/>
      <c r="G32" s="116"/>
      <c r="H32" s="116"/>
      <c r="I32" s="113"/>
      <c r="J32" s="117" t="s">
        <v>216</v>
      </c>
      <c r="K32" s="118"/>
      <c r="L32" s="116"/>
      <c r="M32" s="116"/>
      <c r="N32" s="116"/>
      <c r="O32" s="116"/>
      <c r="P32" s="116"/>
      <c r="Q32" s="113"/>
      <c r="R32" s="117" t="s">
        <v>216</v>
      </c>
      <c r="S32" s="118"/>
      <c r="T32" s="116"/>
      <c r="U32" s="116"/>
      <c r="V32" s="116"/>
      <c r="W32" s="116"/>
      <c r="X32" s="116"/>
      <c r="Y32" s="113"/>
    </row>
    <row r="33" spans="2:25" ht="20.399999999999999" x14ac:dyDescent="0.35">
      <c r="B33" s="114"/>
      <c r="C33" s="114"/>
      <c r="D33" s="115"/>
      <c r="E33" s="115"/>
      <c r="F33" s="115"/>
      <c r="G33" s="115"/>
      <c r="H33" s="115"/>
      <c r="I33" s="113"/>
      <c r="J33" s="114"/>
      <c r="K33" s="114"/>
      <c r="L33" s="115"/>
      <c r="M33" s="115"/>
      <c r="N33" s="115"/>
      <c r="O33" s="115"/>
      <c r="P33" s="115"/>
      <c r="Q33" s="113"/>
      <c r="R33" s="114"/>
      <c r="S33" s="114"/>
      <c r="T33" s="115"/>
      <c r="U33" s="115"/>
      <c r="V33" s="115"/>
      <c r="W33" s="115"/>
      <c r="X33" s="115"/>
      <c r="Y33" s="113"/>
    </row>
    <row r="34" spans="2:25" ht="20.399999999999999" x14ac:dyDescent="0.35">
      <c r="B34" s="117" t="s">
        <v>217</v>
      </c>
      <c r="C34" s="118"/>
      <c r="D34" s="116"/>
      <c r="E34" s="116"/>
      <c r="F34" s="116"/>
      <c r="G34" s="116"/>
      <c r="H34" s="116"/>
      <c r="I34" s="113"/>
      <c r="J34" s="117" t="s">
        <v>217</v>
      </c>
      <c r="K34" s="118"/>
      <c r="L34" s="116"/>
      <c r="M34" s="116"/>
      <c r="N34" s="116"/>
      <c r="O34" s="116"/>
      <c r="P34" s="116"/>
      <c r="Q34" s="113"/>
      <c r="R34" s="117" t="s">
        <v>217</v>
      </c>
      <c r="S34" s="118"/>
      <c r="T34" s="116"/>
      <c r="U34" s="116"/>
      <c r="V34" s="116"/>
      <c r="W34" s="116"/>
      <c r="X34" s="116"/>
      <c r="Y34" s="113"/>
    </row>
    <row r="35" spans="2:25" ht="20.399999999999999" x14ac:dyDescent="0.35">
      <c r="B35" s="114"/>
      <c r="C35" s="114"/>
      <c r="D35" s="115"/>
      <c r="E35" s="115"/>
      <c r="F35" s="115"/>
      <c r="G35" s="115"/>
      <c r="H35" s="115"/>
      <c r="I35" s="113"/>
      <c r="J35" s="114"/>
      <c r="K35" s="113"/>
      <c r="L35" s="113"/>
      <c r="M35" s="113"/>
      <c r="N35" s="113"/>
      <c r="O35" s="113"/>
      <c r="P35" s="113"/>
      <c r="Q35" s="113"/>
      <c r="R35" s="114"/>
      <c r="S35" s="113"/>
      <c r="T35" s="113"/>
      <c r="U35" s="113"/>
      <c r="V35" s="113"/>
      <c r="W35" s="113"/>
      <c r="X35" s="113"/>
      <c r="Y35" s="113"/>
    </row>
    <row r="36" spans="2:25" ht="20.399999999999999" x14ac:dyDescent="0.35">
      <c r="B36" s="117" t="s">
        <v>218</v>
      </c>
      <c r="C36" s="118"/>
      <c r="D36" s="116"/>
      <c r="E36" s="116"/>
      <c r="F36" s="116"/>
      <c r="G36" s="116"/>
      <c r="H36" s="116"/>
      <c r="I36" s="113"/>
      <c r="J36" s="117" t="s">
        <v>218</v>
      </c>
      <c r="K36" s="118"/>
      <c r="L36" s="116"/>
      <c r="M36" s="116"/>
      <c r="N36" s="116"/>
      <c r="O36" s="116"/>
      <c r="P36" s="116"/>
      <c r="Q36" s="113"/>
      <c r="R36" s="117" t="s">
        <v>218</v>
      </c>
      <c r="S36" s="118"/>
      <c r="T36" s="116"/>
      <c r="U36" s="116"/>
      <c r="V36" s="116"/>
      <c r="W36" s="116"/>
      <c r="X36" s="116"/>
      <c r="Y36" s="113"/>
    </row>
    <row r="37" spans="2:25" ht="20.399999999999999" x14ac:dyDescent="0.35">
      <c r="B37" s="114"/>
      <c r="C37" s="114"/>
      <c r="D37" s="115"/>
      <c r="E37" s="115"/>
      <c r="F37" s="115"/>
      <c r="G37" s="115"/>
      <c r="H37" s="115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</row>
    <row r="38" spans="2:25" ht="21" x14ac:dyDescent="0.4">
      <c r="B38" s="112" t="s">
        <v>7</v>
      </c>
      <c r="C38" s="114"/>
      <c r="D38" s="115"/>
      <c r="E38" s="115"/>
      <c r="F38" s="115"/>
      <c r="G38" s="115"/>
      <c r="H38" s="115"/>
      <c r="I38" s="113"/>
      <c r="J38" s="113"/>
      <c r="K38" s="114"/>
      <c r="L38" s="115"/>
      <c r="M38" s="115"/>
      <c r="N38" s="115"/>
      <c r="O38" s="115"/>
      <c r="P38" s="115"/>
      <c r="Q38" s="113"/>
      <c r="R38" s="113"/>
      <c r="S38" s="114"/>
      <c r="T38" s="115"/>
      <c r="U38" s="115"/>
      <c r="V38" s="115"/>
      <c r="W38" s="115"/>
      <c r="X38" s="115"/>
      <c r="Y38" s="113"/>
    </row>
    <row r="39" spans="2:25" ht="21" x14ac:dyDescent="0.4">
      <c r="B39" s="112" t="s">
        <v>271</v>
      </c>
      <c r="C39" s="114"/>
      <c r="D39" s="115"/>
      <c r="E39" s="115"/>
      <c r="F39" s="115"/>
      <c r="G39" s="115"/>
      <c r="H39" s="115"/>
      <c r="I39" s="113"/>
      <c r="J39" s="112" t="s">
        <v>272</v>
      </c>
      <c r="K39" s="114"/>
      <c r="L39" s="115"/>
      <c r="M39" s="115"/>
      <c r="N39" s="115"/>
      <c r="O39" s="115"/>
      <c r="P39" s="115"/>
      <c r="Q39" s="113"/>
      <c r="R39" s="112" t="s">
        <v>273</v>
      </c>
      <c r="S39" s="114"/>
      <c r="T39" s="115"/>
      <c r="U39" s="115"/>
      <c r="V39" s="115"/>
      <c r="W39" s="115"/>
      <c r="X39" s="115"/>
      <c r="Y39" s="113"/>
    </row>
    <row r="40" spans="2:25" ht="21" x14ac:dyDescent="0.4">
      <c r="B40" s="112" t="s">
        <v>274</v>
      </c>
      <c r="C40" s="114"/>
      <c r="D40" s="116">
        <v>10</v>
      </c>
      <c r="E40" s="116">
        <v>9</v>
      </c>
      <c r="F40" s="116">
        <v>8</v>
      </c>
      <c r="G40" s="116">
        <v>7</v>
      </c>
      <c r="H40" s="116">
        <v>6</v>
      </c>
      <c r="I40" s="113" t="s">
        <v>7</v>
      </c>
      <c r="J40" s="112" t="s">
        <v>275</v>
      </c>
      <c r="K40" s="114"/>
      <c r="L40" s="116">
        <v>10</v>
      </c>
      <c r="M40" s="116">
        <v>9</v>
      </c>
      <c r="N40" s="116">
        <v>8</v>
      </c>
      <c r="O40" s="116">
        <v>7</v>
      </c>
      <c r="P40" s="116">
        <v>6</v>
      </c>
      <c r="Q40" s="113"/>
      <c r="R40" s="112" t="s">
        <v>276</v>
      </c>
      <c r="S40" s="114"/>
      <c r="T40" s="116">
        <v>10</v>
      </c>
      <c r="U40" s="116">
        <v>9</v>
      </c>
      <c r="V40" s="116">
        <v>8</v>
      </c>
      <c r="W40" s="116">
        <v>7</v>
      </c>
      <c r="X40" s="116">
        <v>6</v>
      </c>
      <c r="Y40" s="113"/>
    </row>
    <row r="41" spans="2:25" ht="20.399999999999999" x14ac:dyDescent="0.35">
      <c r="B41" s="114"/>
      <c r="C41" s="114"/>
      <c r="D41" s="115"/>
      <c r="E41" s="115"/>
      <c r="F41" s="115"/>
      <c r="G41" s="115"/>
      <c r="H41" s="115"/>
      <c r="I41" s="113"/>
      <c r="J41" s="113"/>
      <c r="K41" s="114"/>
      <c r="L41" s="115"/>
      <c r="M41" s="115"/>
      <c r="N41" s="115"/>
      <c r="O41" s="115"/>
      <c r="P41" s="115"/>
      <c r="Q41" s="113"/>
      <c r="R41" s="113"/>
      <c r="S41" s="114"/>
      <c r="T41" s="115"/>
      <c r="U41" s="115"/>
      <c r="V41" s="115"/>
      <c r="W41" s="115"/>
      <c r="X41" s="115"/>
      <c r="Y41" s="113"/>
    </row>
    <row r="42" spans="2:25" ht="20.399999999999999" x14ac:dyDescent="0.35">
      <c r="B42" s="117" t="s">
        <v>212</v>
      </c>
      <c r="C42" s="118"/>
      <c r="D42" s="116"/>
      <c r="E42" s="116"/>
      <c r="F42" s="116"/>
      <c r="G42" s="116"/>
      <c r="H42" s="116"/>
      <c r="I42" s="113"/>
      <c r="J42" s="117" t="s">
        <v>212</v>
      </c>
      <c r="K42" s="118"/>
      <c r="L42" s="116"/>
      <c r="M42" s="116"/>
      <c r="N42" s="116"/>
      <c r="O42" s="116"/>
      <c r="P42" s="116"/>
      <c r="Q42" s="113"/>
      <c r="R42" s="117" t="s">
        <v>212</v>
      </c>
      <c r="S42" s="118"/>
      <c r="T42" s="116"/>
      <c r="U42" s="116"/>
      <c r="V42" s="116"/>
      <c r="W42" s="116"/>
      <c r="X42" s="116"/>
      <c r="Y42" s="113"/>
    </row>
    <row r="43" spans="2:25" ht="20.399999999999999" x14ac:dyDescent="0.35">
      <c r="B43" s="114"/>
      <c r="C43" s="114"/>
      <c r="D43" s="115"/>
      <c r="E43" s="115"/>
      <c r="F43" s="115"/>
      <c r="G43" s="115"/>
      <c r="H43" s="115"/>
      <c r="I43" s="113"/>
      <c r="J43" s="114"/>
      <c r="K43" s="114"/>
      <c r="L43" s="115"/>
      <c r="M43" s="115"/>
      <c r="N43" s="115"/>
      <c r="O43" s="115"/>
      <c r="P43" s="115"/>
      <c r="Q43" s="113"/>
      <c r="R43" s="114"/>
      <c r="S43" s="114"/>
      <c r="T43" s="115"/>
      <c r="U43" s="115"/>
      <c r="V43" s="115"/>
      <c r="W43" s="115"/>
      <c r="X43" s="115"/>
      <c r="Y43" s="113"/>
    </row>
    <row r="44" spans="2:25" ht="20.399999999999999" x14ac:dyDescent="0.35">
      <c r="B44" s="117" t="s">
        <v>263</v>
      </c>
      <c r="C44" s="118"/>
      <c r="D44" s="116"/>
      <c r="E44" s="116"/>
      <c r="F44" s="116"/>
      <c r="G44" s="116"/>
      <c r="H44" s="116"/>
      <c r="I44" s="113"/>
      <c r="J44" s="117" t="s">
        <v>263</v>
      </c>
      <c r="K44" s="118"/>
      <c r="L44" s="116"/>
      <c r="M44" s="116"/>
      <c r="N44" s="116"/>
      <c r="O44" s="116"/>
      <c r="P44" s="116"/>
      <c r="Q44" s="113"/>
      <c r="R44" s="117" t="s">
        <v>263</v>
      </c>
      <c r="S44" s="118"/>
      <c r="T44" s="116"/>
      <c r="U44" s="116"/>
      <c r="V44" s="116"/>
      <c r="W44" s="116"/>
      <c r="X44" s="116"/>
      <c r="Y44" s="113"/>
    </row>
    <row r="45" spans="2:25" ht="20.399999999999999" x14ac:dyDescent="0.35">
      <c r="B45" s="114"/>
      <c r="C45" s="114"/>
      <c r="D45" s="115"/>
      <c r="E45" s="115"/>
      <c r="F45" s="115"/>
      <c r="G45" s="115"/>
      <c r="H45" s="115"/>
      <c r="I45" s="113"/>
      <c r="J45" s="114"/>
      <c r="K45" s="114"/>
      <c r="L45" s="115"/>
      <c r="M45" s="115"/>
      <c r="N45" s="115"/>
      <c r="O45" s="115"/>
      <c r="P45" s="115"/>
      <c r="Q45" s="113"/>
      <c r="R45" s="114"/>
      <c r="S45" s="114"/>
      <c r="T45" s="115"/>
      <c r="U45" s="115"/>
      <c r="V45" s="115"/>
      <c r="W45" s="115"/>
      <c r="X45" s="115"/>
      <c r="Y45" s="113"/>
    </row>
    <row r="46" spans="2:25" ht="20.399999999999999" x14ac:dyDescent="0.35">
      <c r="B46" s="117" t="s">
        <v>214</v>
      </c>
      <c r="C46" s="118"/>
      <c r="D46" s="116"/>
      <c r="E46" s="116"/>
      <c r="F46" s="116"/>
      <c r="G46" s="116"/>
      <c r="H46" s="116"/>
      <c r="I46" s="113"/>
      <c r="J46" s="117" t="s">
        <v>214</v>
      </c>
      <c r="K46" s="118"/>
      <c r="L46" s="116"/>
      <c r="M46" s="116"/>
      <c r="N46" s="116"/>
      <c r="O46" s="116"/>
      <c r="P46" s="116"/>
      <c r="Q46" s="113"/>
      <c r="R46" s="117" t="s">
        <v>214</v>
      </c>
      <c r="S46" s="118"/>
      <c r="T46" s="116"/>
      <c r="U46" s="116"/>
      <c r="V46" s="116"/>
      <c r="W46" s="116"/>
      <c r="X46" s="116"/>
      <c r="Y46" s="113"/>
    </row>
    <row r="47" spans="2:25" ht="20.399999999999999" x14ac:dyDescent="0.35">
      <c r="B47" s="114"/>
      <c r="C47" s="114"/>
      <c r="D47" s="115"/>
      <c r="E47" s="115"/>
      <c r="F47" s="115"/>
      <c r="G47" s="115"/>
      <c r="H47" s="115"/>
      <c r="I47" s="113"/>
      <c r="J47" s="114"/>
      <c r="K47" s="114"/>
      <c r="L47" s="115"/>
      <c r="M47" s="115"/>
      <c r="N47" s="115"/>
      <c r="O47" s="115"/>
      <c r="P47" s="115"/>
      <c r="Q47" s="113"/>
      <c r="R47" s="114"/>
      <c r="S47" s="114"/>
      <c r="T47" s="115"/>
      <c r="U47" s="115"/>
      <c r="V47" s="115"/>
      <c r="W47" s="115"/>
      <c r="X47" s="115"/>
      <c r="Y47" s="113"/>
    </row>
    <row r="48" spans="2:25" ht="20.399999999999999" x14ac:dyDescent="0.35">
      <c r="B48" s="117" t="s">
        <v>264</v>
      </c>
      <c r="C48" s="118"/>
      <c r="D48" s="116"/>
      <c r="E48" s="116"/>
      <c r="F48" s="116"/>
      <c r="G48" s="116"/>
      <c r="H48" s="116"/>
      <c r="I48" s="113"/>
      <c r="J48" s="117" t="s">
        <v>264</v>
      </c>
      <c r="K48" s="118"/>
      <c r="L48" s="116"/>
      <c r="M48" s="116"/>
      <c r="N48" s="116"/>
      <c r="O48" s="116"/>
      <c r="P48" s="116"/>
      <c r="Q48" s="113"/>
      <c r="R48" s="117" t="s">
        <v>264</v>
      </c>
      <c r="S48" s="118"/>
      <c r="T48" s="116"/>
      <c r="U48" s="116"/>
      <c r="V48" s="116"/>
      <c r="W48" s="116"/>
      <c r="X48" s="116"/>
      <c r="Y48" s="113"/>
    </row>
    <row r="49" spans="2:25" ht="20.399999999999999" x14ac:dyDescent="0.35">
      <c r="B49" s="114"/>
      <c r="C49" s="114"/>
      <c r="D49" s="115"/>
      <c r="E49" s="115"/>
      <c r="F49" s="115"/>
      <c r="G49" s="115"/>
      <c r="H49" s="115"/>
      <c r="I49" s="113"/>
      <c r="J49" s="114"/>
      <c r="K49" s="114"/>
      <c r="L49" s="115"/>
      <c r="M49" s="115"/>
      <c r="N49" s="115"/>
      <c r="O49" s="115"/>
      <c r="P49" s="115"/>
      <c r="Q49" s="113"/>
      <c r="R49" s="114"/>
      <c r="S49" s="114"/>
      <c r="T49" s="115"/>
      <c r="U49" s="115"/>
      <c r="V49" s="115"/>
      <c r="W49" s="115"/>
      <c r="X49" s="115"/>
      <c r="Y49" s="113"/>
    </row>
    <row r="50" spans="2:25" ht="20.399999999999999" x14ac:dyDescent="0.35">
      <c r="B50" s="117" t="s">
        <v>216</v>
      </c>
      <c r="C50" s="118"/>
      <c r="D50" s="116"/>
      <c r="E50" s="116"/>
      <c r="F50" s="116"/>
      <c r="G50" s="116"/>
      <c r="H50" s="116"/>
      <c r="I50" s="113"/>
      <c r="J50" s="117" t="s">
        <v>216</v>
      </c>
      <c r="K50" s="118"/>
      <c r="L50" s="116"/>
      <c r="M50" s="116"/>
      <c r="N50" s="116"/>
      <c r="O50" s="116"/>
      <c r="P50" s="116"/>
      <c r="Q50" s="113"/>
      <c r="R50" s="117" t="s">
        <v>216</v>
      </c>
      <c r="S50" s="118"/>
      <c r="T50" s="116"/>
      <c r="U50" s="116"/>
      <c r="V50" s="116"/>
      <c r="W50" s="116"/>
      <c r="X50" s="116"/>
      <c r="Y50" s="113"/>
    </row>
    <row r="51" spans="2:25" ht="20.399999999999999" x14ac:dyDescent="0.35">
      <c r="B51" s="114"/>
      <c r="C51" s="114"/>
      <c r="D51" s="115"/>
      <c r="E51" s="115"/>
      <c r="F51" s="115"/>
      <c r="G51" s="115"/>
      <c r="H51" s="115"/>
      <c r="I51" s="113"/>
      <c r="J51" s="114"/>
      <c r="K51" s="114"/>
      <c r="L51" s="115"/>
      <c r="M51" s="115"/>
      <c r="N51" s="115"/>
      <c r="O51" s="115"/>
      <c r="P51" s="115"/>
      <c r="Q51" s="113"/>
      <c r="R51" s="114"/>
      <c r="S51" s="114"/>
      <c r="T51" s="115"/>
      <c r="U51" s="115"/>
      <c r="V51" s="115"/>
      <c r="W51" s="115"/>
      <c r="X51" s="115"/>
      <c r="Y51" s="113"/>
    </row>
    <row r="52" spans="2:25" ht="20.399999999999999" x14ac:dyDescent="0.35">
      <c r="B52" s="117" t="s">
        <v>217</v>
      </c>
      <c r="C52" s="118"/>
      <c r="D52" s="116"/>
      <c r="E52" s="116"/>
      <c r="F52" s="116"/>
      <c r="G52" s="116"/>
      <c r="H52" s="116"/>
      <c r="I52" s="113"/>
      <c r="J52" s="117" t="s">
        <v>217</v>
      </c>
      <c r="K52" s="118"/>
      <c r="L52" s="116"/>
      <c r="M52" s="116"/>
      <c r="N52" s="116"/>
      <c r="O52" s="116"/>
      <c r="P52" s="116"/>
      <c r="Q52" s="113"/>
      <c r="R52" s="117" t="s">
        <v>217</v>
      </c>
      <c r="S52" s="118"/>
      <c r="T52" s="116"/>
      <c r="U52" s="116"/>
      <c r="V52" s="116"/>
      <c r="W52" s="116"/>
      <c r="X52" s="116"/>
      <c r="Y52" s="113"/>
    </row>
    <row r="53" spans="2:25" ht="20.399999999999999" x14ac:dyDescent="0.35">
      <c r="B53" s="114"/>
      <c r="C53" s="114"/>
      <c r="D53" s="115"/>
      <c r="E53" s="115"/>
      <c r="F53" s="115"/>
      <c r="G53" s="115"/>
      <c r="H53" s="115"/>
      <c r="I53" s="113"/>
      <c r="J53" s="114"/>
      <c r="K53" s="113"/>
      <c r="L53" s="113"/>
      <c r="M53" s="113"/>
      <c r="N53" s="113"/>
      <c r="O53" s="113"/>
      <c r="P53" s="113"/>
      <c r="Q53" s="113"/>
      <c r="R53" s="114"/>
      <c r="S53" s="113"/>
      <c r="T53" s="113"/>
      <c r="U53" s="113"/>
      <c r="V53" s="113"/>
      <c r="W53" s="113"/>
      <c r="X53" s="113"/>
      <c r="Y53" s="113"/>
    </row>
    <row r="54" spans="2:25" ht="20.399999999999999" x14ac:dyDescent="0.35">
      <c r="B54" s="117" t="s">
        <v>218</v>
      </c>
      <c r="C54" s="118"/>
      <c r="D54" s="116"/>
      <c r="E54" s="116"/>
      <c r="F54" s="116"/>
      <c r="G54" s="116"/>
      <c r="H54" s="116"/>
      <c r="I54" s="113"/>
      <c r="J54" s="117" t="s">
        <v>218</v>
      </c>
      <c r="K54" s="118"/>
      <c r="L54" s="116"/>
      <c r="M54" s="116"/>
      <c r="N54" s="116"/>
      <c r="O54" s="116"/>
      <c r="P54" s="116"/>
      <c r="Q54" s="113"/>
      <c r="R54" s="117" t="s">
        <v>218</v>
      </c>
      <c r="S54" s="118"/>
      <c r="T54" s="116"/>
      <c r="U54" s="116"/>
      <c r="V54" s="116"/>
      <c r="W54" s="116"/>
      <c r="X54" s="116"/>
      <c r="Y54" s="113"/>
    </row>
    <row r="55" spans="2:25" ht="20.399999999999999" x14ac:dyDescent="0.35">
      <c r="B55" s="114"/>
      <c r="C55" s="114"/>
      <c r="D55" s="115"/>
      <c r="E55" s="115"/>
      <c r="F55" s="115"/>
      <c r="G55" s="115"/>
      <c r="H55" s="115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</row>
    <row r="56" spans="2:25" ht="21" x14ac:dyDescent="0.4">
      <c r="B56" s="112" t="s">
        <v>277</v>
      </c>
      <c r="C56" s="114"/>
      <c r="D56" s="115"/>
      <c r="E56" s="115"/>
      <c r="F56" s="115"/>
      <c r="G56" s="115"/>
      <c r="H56" s="115"/>
      <c r="I56" s="113"/>
      <c r="J56" s="112" t="s">
        <v>278</v>
      </c>
      <c r="K56" s="114"/>
      <c r="L56" s="115"/>
      <c r="M56" s="115"/>
      <c r="N56" s="115"/>
      <c r="O56" s="115"/>
      <c r="P56" s="115"/>
      <c r="Q56" s="113"/>
      <c r="R56" s="112" t="s">
        <v>279</v>
      </c>
      <c r="S56" s="114"/>
      <c r="T56" s="115"/>
      <c r="U56" s="115"/>
      <c r="V56" s="115"/>
      <c r="W56" s="115"/>
      <c r="X56" s="115"/>
      <c r="Y56" s="113"/>
    </row>
    <row r="57" spans="2:25" ht="21" x14ac:dyDescent="0.4">
      <c r="B57" s="112" t="s">
        <v>280</v>
      </c>
      <c r="C57" s="114"/>
      <c r="D57" s="116">
        <v>10</v>
      </c>
      <c r="E57" s="116">
        <v>9</v>
      </c>
      <c r="F57" s="116">
        <v>8</v>
      </c>
      <c r="G57" s="116">
        <v>7</v>
      </c>
      <c r="H57" s="116">
        <v>6</v>
      </c>
      <c r="I57" s="113" t="s">
        <v>7</v>
      </c>
      <c r="J57" s="112" t="s">
        <v>281</v>
      </c>
      <c r="K57" s="114"/>
      <c r="L57" s="116">
        <v>10</v>
      </c>
      <c r="M57" s="116">
        <v>9</v>
      </c>
      <c r="N57" s="116">
        <v>8</v>
      </c>
      <c r="O57" s="116">
        <v>7</v>
      </c>
      <c r="P57" s="116">
        <v>6</v>
      </c>
      <c r="Q57" s="113"/>
      <c r="R57" s="112" t="s">
        <v>282</v>
      </c>
      <c r="S57" s="114"/>
      <c r="T57" s="116">
        <v>10</v>
      </c>
      <c r="U57" s="116">
        <v>9</v>
      </c>
      <c r="V57" s="116">
        <v>8</v>
      </c>
      <c r="W57" s="116">
        <v>7</v>
      </c>
      <c r="X57" s="116">
        <v>6</v>
      </c>
      <c r="Y57" s="113"/>
    </row>
    <row r="58" spans="2:25" ht="20.399999999999999" x14ac:dyDescent="0.35">
      <c r="B58" s="114"/>
      <c r="C58" s="114"/>
      <c r="D58" s="115"/>
      <c r="E58" s="115"/>
      <c r="F58" s="115"/>
      <c r="G58" s="115"/>
      <c r="H58" s="115"/>
      <c r="I58" s="113"/>
      <c r="J58" s="113"/>
      <c r="K58" s="114"/>
      <c r="L58" s="115"/>
      <c r="M58" s="115"/>
      <c r="N58" s="115"/>
      <c r="O58" s="115"/>
      <c r="P58" s="115"/>
      <c r="Q58" s="113"/>
      <c r="R58" s="113"/>
      <c r="S58" s="114"/>
      <c r="T58" s="115"/>
      <c r="U58" s="115"/>
      <c r="V58" s="115"/>
      <c r="W58" s="115"/>
      <c r="X58" s="115"/>
      <c r="Y58" s="113"/>
    </row>
    <row r="59" spans="2:25" ht="20.399999999999999" x14ac:dyDescent="0.35">
      <c r="B59" s="117" t="s">
        <v>212</v>
      </c>
      <c r="C59" s="118"/>
      <c r="D59" s="116"/>
      <c r="E59" s="116"/>
      <c r="F59" s="116"/>
      <c r="G59" s="116"/>
      <c r="H59" s="116"/>
      <c r="I59" s="113"/>
      <c r="J59" s="117" t="s">
        <v>212</v>
      </c>
      <c r="K59" s="118"/>
      <c r="L59" s="116"/>
      <c r="M59" s="116"/>
      <c r="N59" s="116"/>
      <c r="O59" s="116"/>
      <c r="P59" s="116"/>
      <c r="Q59" s="113"/>
      <c r="R59" s="117" t="s">
        <v>212</v>
      </c>
      <c r="S59" s="118"/>
      <c r="T59" s="116"/>
      <c r="U59" s="116"/>
      <c r="V59" s="116"/>
      <c r="W59" s="116"/>
      <c r="X59" s="116"/>
      <c r="Y59" s="113"/>
    </row>
    <row r="60" spans="2:25" ht="20.399999999999999" x14ac:dyDescent="0.35">
      <c r="B60" s="114"/>
      <c r="C60" s="114"/>
      <c r="D60" s="115"/>
      <c r="E60" s="115"/>
      <c r="F60" s="115"/>
      <c r="G60" s="115"/>
      <c r="H60" s="115"/>
      <c r="I60" s="113"/>
      <c r="J60" s="114"/>
      <c r="K60" s="114"/>
      <c r="L60" s="115"/>
      <c r="M60" s="115"/>
      <c r="N60" s="115"/>
      <c r="O60" s="115"/>
      <c r="P60" s="115"/>
      <c r="Q60" s="113"/>
      <c r="R60" s="114"/>
      <c r="S60" s="114"/>
      <c r="T60" s="115"/>
      <c r="U60" s="115"/>
      <c r="V60" s="115"/>
      <c r="W60" s="115"/>
      <c r="X60" s="115"/>
      <c r="Y60" s="113"/>
    </row>
    <row r="61" spans="2:25" ht="20.399999999999999" x14ac:dyDescent="0.35">
      <c r="B61" s="117" t="s">
        <v>263</v>
      </c>
      <c r="C61" s="118"/>
      <c r="D61" s="116"/>
      <c r="E61" s="116"/>
      <c r="F61" s="116"/>
      <c r="G61" s="116"/>
      <c r="H61" s="116"/>
      <c r="I61" s="113"/>
      <c r="J61" s="117" t="s">
        <v>263</v>
      </c>
      <c r="K61" s="118"/>
      <c r="L61" s="116"/>
      <c r="M61" s="116"/>
      <c r="N61" s="116"/>
      <c r="O61" s="116"/>
      <c r="P61" s="116"/>
      <c r="Q61" s="113"/>
      <c r="R61" s="117" t="s">
        <v>263</v>
      </c>
      <c r="S61" s="118"/>
      <c r="T61" s="116"/>
      <c r="U61" s="116"/>
      <c r="V61" s="116"/>
      <c r="W61" s="116"/>
      <c r="X61" s="116"/>
      <c r="Y61" s="113"/>
    </row>
    <row r="62" spans="2:25" ht="20.399999999999999" x14ac:dyDescent="0.35">
      <c r="B62" s="114"/>
      <c r="C62" s="114"/>
      <c r="D62" s="115"/>
      <c r="E62" s="115"/>
      <c r="F62" s="115"/>
      <c r="G62" s="115"/>
      <c r="H62" s="115"/>
      <c r="I62" s="113"/>
      <c r="J62" s="114"/>
      <c r="K62" s="114"/>
      <c r="L62" s="115"/>
      <c r="M62" s="115"/>
      <c r="N62" s="115"/>
      <c r="O62" s="115"/>
      <c r="P62" s="115"/>
      <c r="Q62" s="113"/>
      <c r="R62" s="114"/>
      <c r="S62" s="114"/>
      <c r="T62" s="115"/>
      <c r="U62" s="115"/>
      <c r="V62" s="115"/>
      <c r="W62" s="115"/>
      <c r="X62" s="115"/>
      <c r="Y62" s="113"/>
    </row>
    <row r="63" spans="2:25" ht="20.399999999999999" x14ac:dyDescent="0.35">
      <c r="B63" s="117" t="s">
        <v>214</v>
      </c>
      <c r="C63" s="118"/>
      <c r="D63" s="116"/>
      <c r="E63" s="116"/>
      <c r="F63" s="116"/>
      <c r="G63" s="116"/>
      <c r="H63" s="116"/>
      <c r="I63" s="113"/>
      <c r="J63" s="117" t="s">
        <v>214</v>
      </c>
      <c r="K63" s="118"/>
      <c r="L63" s="116"/>
      <c r="M63" s="116"/>
      <c r="N63" s="116"/>
      <c r="O63" s="116"/>
      <c r="P63" s="116"/>
      <c r="Q63" s="113"/>
      <c r="R63" s="117" t="s">
        <v>214</v>
      </c>
      <c r="S63" s="118"/>
      <c r="T63" s="116"/>
      <c r="U63" s="116"/>
      <c r="V63" s="116"/>
      <c r="W63" s="116"/>
      <c r="X63" s="116"/>
      <c r="Y63" s="113"/>
    </row>
    <row r="64" spans="2:25" ht="20.399999999999999" x14ac:dyDescent="0.35">
      <c r="B64" s="114"/>
      <c r="C64" s="114"/>
      <c r="D64" s="115"/>
      <c r="E64" s="115"/>
      <c r="F64" s="115"/>
      <c r="G64" s="115"/>
      <c r="H64" s="115"/>
      <c r="I64" s="113"/>
      <c r="J64" s="114"/>
      <c r="K64" s="114"/>
      <c r="L64" s="115"/>
      <c r="M64" s="115"/>
      <c r="N64" s="115"/>
      <c r="O64" s="115"/>
      <c r="P64" s="115"/>
      <c r="Q64" s="113"/>
      <c r="R64" s="114"/>
      <c r="S64" s="114"/>
      <c r="T64" s="115"/>
      <c r="U64" s="115"/>
      <c r="V64" s="115"/>
      <c r="W64" s="115"/>
      <c r="X64" s="115"/>
      <c r="Y64" s="113"/>
    </row>
    <row r="65" spans="2:25" ht="20.399999999999999" x14ac:dyDescent="0.35">
      <c r="B65" s="117" t="s">
        <v>264</v>
      </c>
      <c r="C65" s="118"/>
      <c r="D65" s="116"/>
      <c r="E65" s="116"/>
      <c r="F65" s="116"/>
      <c r="G65" s="116"/>
      <c r="H65" s="116"/>
      <c r="I65" s="113"/>
      <c r="J65" s="117" t="s">
        <v>264</v>
      </c>
      <c r="K65" s="118"/>
      <c r="L65" s="116"/>
      <c r="M65" s="116"/>
      <c r="N65" s="116"/>
      <c r="O65" s="116"/>
      <c r="P65" s="116"/>
      <c r="Q65" s="113"/>
      <c r="R65" s="117" t="s">
        <v>264</v>
      </c>
      <c r="S65" s="118"/>
      <c r="T65" s="116"/>
      <c r="U65" s="116"/>
      <c r="V65" s="116"/>
      <c r="W65" s="116"/>
      <c r="X65" s="116"/>
      <c r="Y65" s="113"/>
    </row>
    <row r="66" spans="2:25" ht="20.399999999999999" x14ac:dyDescent="0.35">
      <c r="B66" s="114"/>
      <c r="C66" s="114"/>
      <c r="D66" s="115"/>
      <c r="E66" s="115"/>
      <c r="F66" s="115"/>
      <c r="G66" s="115"/>
      <c r="H66" s="115"/>
      <c r="I66" s="113"/>
      <c r="J66" s="114"/>
      <c r="K66" s="114"/>
      <c r="L66" s="115"/>
      <c r="M66" s="115"/>
      <c r="N66" s="115"/>
      <c r="O66" s="115"/>
      <c r="P66" s="115"/>
      <c r="Q66" s="113"/>
      <c r="R66" s="114"/>
      <c r="S66" s="114"/>
      <c r="T66" s="115"/>
      <c r="U66" s="115"/>
      <c r="V66" s="115"/>
      <c r="W66" s="115"/>
      <c r="X66" s="115"/>
      <c r="Y66" s="113"/>
    </row>
    <row r="67" spans="2:25" ht="20.399999999999999" x14ac:dyDescent="0.35">
      <c r="B67" s="117" t="s">
        <v>283</v>
      </c>
      <c r="C67" s="118"/>
      <c r="D67" s="116"/>
      <c r="E67" s="116"/>
      <c r="F67" s="116"/>
      <c r="G67" s="116"/>
      <c r="H67" s="116"/>
      <c r="I67" s="113"/>
      <c r="J67" s="117" t="s">
        <v>216</v>
      </c>
      <c r="K67" s="118"/>
      <c r="L67" s="116"/>
      <c r="M67" s="116"/>
      <c r="N67" s="116"/>
      <c r="O67" s="116"/>
      <c r="P67" s="116"/>
      <c r="Q67" s="113"/>
      <c r="R67" s="117" t="s">
        <v>216</v>
      </c>
      <c r="S67" s="118"/>
      <c r="T67" s="116"/>
      <c r="U67" s="116"/>
      <c r="V67" s="116"/>
      <c r="W67" s="116"/>
      <c r="X67" s="116"/>
      <c r="Y67" s="113"/>
    </row>
    <row r="68" spans="2:25" ht="20.399999999999999" x14ac:dyDescent="0.35">
      <c r="B68" s="114"/>
      <c r="C68" s="114"/>
      <c r="D68" s="115"/>
      <c r="E68" s="115"/>
      <c r="F68" s="115"/>
      <c r="G68" s="115"/>
      <c r="H68" s="115"/>
      <c r="I68" s="113"/>
      <c r="J68" s="114"/>
      <c r="K68" s="114"/>
      <c r="L68" s="115"/>
      <c r="M68" s="115"/>
      <c r="N68" s="115"/>
      <c r="O68" s="115"/>
      <c r="P68" s="115"/>
      <c r="Q68" s="113"/>
      <c r="R68" s="114"/>
      <c r="S68" s="114"/>
      <c r="T68" s="115"/>
      <c r="U68" s="115"/>
      <c r="V68" s="115"/>
      <c r="W68" s="115"/>
      <c r="X68" s="115"/>
      <c r="Y68" s="113"/>
    </row>
    <row r="69" spans="2:25" ht="20.399999999999999" x14ac:dyDescent="0.35">
      <c r="B69" s="117" t="s">
        <v>217</v>
      </c>
      <c r="C69" s="118"/>
      <c r="D69" s="116"/>
      <c r="E69" s="116"/>
      <c r="F69" s="116"/>
      <c r="G69" s="116"/>
      <c r="H69" s="116"/>
      <c r="I69" s="113"/>
      <c r="J69" s="117" t="s">
        <v>217</v>
      </c>
      <c r="K69" s="118"/>
      <c r="L69" s="116"/>
      <c r="M69" s="116"/>
      <c r="N69" s="116"/>
      <c r="O69" s="116"/>
      <c r="P69" s="116"/>
      <c r="Q69" s="113"/>
      <c r="R69" s="117" t="s">
        <v>217</v>
      </c>
      <c r="S69" s="118"/>
      <c r="T69" s="116"/>
      <c r="U69" s="116"/>
      <c r="V69" s="116"/>
      <c r="W69" s="116"/>
      <c r="X69" s="116"/>
      <c r="Y69" s="113"/>
    </row>
    <row r="70" spans="2:25" ht="20.399999999999999" x14ac:dyDescent="0.35">
      <c r="B70" s="114"/>
      <c r="C70" s="114"/>
      <c r="D70" s="115"/>
      <c r="E70" s="115"/>
      <c r="F70" s="115"/>
      <c r="G70" s="115"/>
      <c r="H70" s="115"/>
      <c r="I70" s="113"/>
      <c r="J70" s="114"/>
      <c r="K70" s="113"/>
      <c r="L70" s="113"/>
      <c r="M70" s="113"/>
      <c r="N70" s="113"/>
      <c r="O70" s="113"/>
      <c r="P70" s="113"/>
      <c r="Q70" s="113"/>
      <c r="R70" s="114"/>
      <c r="S70" s="113"/>
      <c r="T70" s="113"/>
      <c r="U70" s="113"/>
      <c r="V70" s="113"/>
      <c r="W70" s="113"/>
      <c r="X70" s="113"/>
      <c r="Y70" s="113"/>
    </row>
    <row r="71" spans="2:25" ht="20.399999999999999" x14ac:dyDescent="0.35">
      <c r="B71" s="117" t="s">
        <v>218</v>
      </c>
      <c r="C71" s="118"/>
      <c r="D71" s="116"/>
      <c r="E71" s="116"/>
      <c r="F71" s="116"/>
      <c r="G71" s="116"/>
      <c r="H71" s="116"/>
      <c r="I71" s="113"/>
      <c r="J71" s="117" t="s">
        <v>218</v>
      </c>
      <c r="K71" s="118"/>
      <c r="L71" s="116"/>
      <c r="M71" s="116"/>
      <c r="N71" s="116"/>
      <c r="O71" s="116"/>
      <c r="P71" s="116"/>
      <c r="Q71" s="113"/>
      <c r="R71" s="117" t="s">
        <v>218</v>
      </c>
      <c r="S71" s="118"/>
      <c r="T71" s="116"/>
      <c r="U71" s="116"/>
      <c r="V71" s="116"/>
      <c r="W71" s="116"/>
      <c r="X71" s="116"/>
      <c r="Y71" s="113"/>
    </row>
    <row r="72" spans="2:25" ht="20.399999999999999" x14ac:dyDescent="0.35">
      <c r="B72" s="114"/>
      <c r="C72" s="114"/>
      <c r="D72" s="115"/>
      <c r="E72" s="115"/>
      <c r="F72" s="115"/>
      <c r="G72" s="115"/>
      <c r="H72" s="115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</row>
    <row r="73" spans="2:25" ht="20.399999999999999" x14ac:dyDescent="0.35">
      <c r="C73" s="114"/>
      <c r="D73" s="115"/>
      <c r="E73" s="115"/>
      <c r="F73" s="115"/>
      <c r="G73" s="115"/>
      <c r="H73" s="115"/>
    </row>
    <row r="77" spans="2:25" ht="20.399999999999999" x14ac:dyDescent="0.35">
      <c r="C77" s="114"/>
      <c r="D77" s="116">
        <v>10</v>
      </c>
      <c r="E77" s="116">
        <v>9</v>
      </c>
      <c r="F77" s="116">
        <v>8</v>
      </c>
      <c r="G77" s="116">
        <v>7</v>
      </c>
      <c r="H77" s="116">
        <v>6</v>
      </c>
    </row>
    <row r="78" spans="2:25" ht="20.399999999999999" x14ac:dyDescent="0.35">
      <c r="B78" s="113"/>
      <c r="C78" s="114"/>
      <c r="D78" s="115"/>
      <c r="E78" s="115"/>
      <c r="F78" s="115"/>
      <c r="G78" s="115"/>
      <c r="H78" s="115"/>
    </row>
    <row r="79" spans="2:25" ht="20.399999999999999" x14ac:dyDescent="0.35">
      <c r="B79" s="117" t="s">
        <v>212</v>
      </c>
      <c r="C79" s="118"/>
      <c r="D79" s="116"/>
      <c r="E79" s="116"/>
      <c r="F79" s="116"/>
      <c r="G79" s="116"/>
      <c r="H79" s="116"/>
    </row>
    <row r="80" spans="2:25" ht="20.399999999999999" x14ac:dyDescent="0.35">
      <c r="B80" s="114"/>
      <c r="C80" s="114"/>
      <c r="D80" s="115"/>
      <c r="E80" s="115"/>
      <c r="F80" s="115"/>
      <c r="G80" s="115"/>
      <c r="H80" s="115"/>
    </row>
    <row r="81" spans="2:8" ht="20.399999999999999" x14ac:dyDescent="0.35">
      <c r="B81" s="117" t="s">
        <v>263</v>
      </c>
      <c r="C81" s="118"/>
      <c r="D81" s="116"/>
      <c r="E81" s="116"/>
      <c r="F81" s="116"/>
      <c r="G81" s="116"/>
      <c r="H81" s="116"/>
    </row>
    <row r="82" spans="2:8" ht="20.399999999999999" x14ac:dyDescent="0.35">
      <c r="B82" s="114"/>
      <c r="C82" s="114"/>
      <c r="D82" s="115"/>
      <c r="E82" s="115"/>
      <c r="F82" s="115"/>
      <c r="G82" s="115"/>
      <c r="H82" s="115"/>
    </row>
    <row r="83" spans="2:8" ht="20.399999999999999" x14ac:dyDescent="0.35">
      <c r="B83" s="117" t="s">
        <v>214</v>
      </c>
      <c r="C83" s="118"/>
      <c r="D83" s="116"/>
      <c r="E83" s="116"/>
      <c r="F83" s="116"/>
      <c r="G83" s="116"/>
      <c r="H83" s="116"/>
    </row>
    <row r="84" spans="2:8" ht="20.399999999999999" x14ac:dyDescent="0.35">
      <c r="B84" s="114"/>
      <c r="C84" s="114"/>
      <c r="D84" s="115"/>
      <c r="E84" s="115"/>
      <c r="F84" s="115"/>
      <c r="G84" s="115"/>
      <c r="H84" s="115"/>
    </row>
    <row r="85" spans="2:8" ht="20.399999999999999" x14ac:dyDescent="0.35">
      <c r="B85" s="117" t="s">
        <v>264</v>
      </c>
      <c r="C85" s="118"/>
      <c r="D85" s="116"/>
      <c r="E85" s="116"/>
      <c r="F85" s="116"/>
      <c r="G85" s="116"/>
      <c r="H85" s="116"/>
    </row>
    <row r="86" spans="2:8" ht="20.399999999999999" x14ac:dyDescent="0.35">
      <c r="B86" s="114"/>
      <c r="C86" s="114"/>
      <c r="D86" s="115"/>
      <c r="E86" s="115"/>
      <c r="F86" s="115"/>
      <c r="G86" s="115"/>
      <c r="H86" s="115"/>
    </row>
    <row r="87" spans="2:8" ht="20.399999999999999" x14ac:dyDescent="0.35">
      <c r="B87" s="117" t="s">
        <v>216</v>
      </c>
      <c r="C87" s="118"/>
      <c r="D87" s="116"/>
      <c r="E87" s="116"/>
      <c r="F87" s="116"/>
      <c r="G87" s="116"/>
      <c r="H87" s="116"/>
    </row>
    <row r="88" spans="2:8" ht="20.399999999999999" x14ac:dyDescent="0.35">
      <c r="B88" s="114"/>
      <c r="C88" s="114"/>
      <c r="D88" s="115"/>
      <c r="E88" s="115"/>
      <c r="F88" s="115"/>
      <c r="G88" s="115"/>
      <c r="H88" s="115"/>
    </row>
    <row r="89" spans="2:8" ht="20.399999999999999" x14ac:dyDescent="0.35">
      <c r="B89" s="117" t="s">
        <v>217</v>
      </c>
      <c r="C89" s="118"/>
      <c r="D89" s="116"/>
      <c r="E89" s="116"/>
      <c r="F89" s="116"/>
      <c r="G89" s="116"/>
      <c r="H89" s="116"/>
    </row>
    <row r="90" spans="2:8" ht="20.399999999999999" x14ac:dyDescent="0.35">
      <c r="B90" s="114"/>
      <c r="C90" s="113"/>
      <c r="D90" s="113"/>
      <c r="E90" s="113"/>
      <c r="F90" s="113"/>
      <c r="G90" s="113"/>
      <c r="H90" s="113"/>
    </row>
    <row r="91" spans="2:8" ht="20.399999999999999" x14ac:dyDescent="0.35">
      <c r="B91" s="117" t="s">
        <v>218</v>
      </c>
      <c r="C91" s="118"/>
      <c r="D91" s="116"/>
      <c r="E91" s="116"/>
      <c r="F91" s="116"/>
      <c r="G91" s="116"/>
      <c r="H91" s="116"/>
    </row>
  </sheetData>
  <printOptions horizontalCentered="1" verticalCentered="1"/>
  <pageMargins left="0.11811023622047245" right="0.11811023622047245" top="0.15748031496062992" bottom="0.15748031496062992" header="0.31496062992125984" footer="0.31496062992125984"/>
  <pageSetup scale="3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G-18  </vt:lpstr>
      <vt:lpstr>G-22</vt:lpstr>
      <vt:lpstr>G-26</vt:lpstr>
      <vt:lpstr>Plan del curso</vt:lpstr>
      <vt:lpstr>Formato Califs.</vt:lpstr>
      <vt:lpstr>Califs.</vt:lpstr>
      <vt:lpstr>Temas</vt:lpstr>
      <vt:lpstr>Califs.!Área_de_impresión</vt:lpstr>
      <vt:lpstr>'Formato Califs.'!Área_de_impresión</vt:lpstr>
      <vt:lpstr>'G-18  '!Área_de_impresión</vt:lpstr>
      <vt:lpstr>Temas!Área_de_impresión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de asistencia</dc:title>
  <dc:subject>Lista de asistencia</dc:subject>
  <dc:creator>USECAD</dc:creator>
  <cp:keywords/>
  <dc:description>Lista de Asistencia</dc:description>
  <cp:lastModifiedBy>HUAWEI</cp:lastModifiedBy>
  <cp:lastPrinted>2026-05-15T17:55:20Z</cp:lastPrinted>
  <dcterms:created xsi:type="dcterms:W3CDTF">2022-01-29T18:13:59Z</dcterms:created>
  <dcterms:modified xsi:type="dcterms:W3CDTF">2026-05-27T17:34:48Z</dcterms:modified>
  <cp:category/>
</cp:coreProperties>
</file>